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unitedarts-my.sharepoint.com/personal/trudy_unitedarts_cc/Documents/_OC/_Funding-CT-CF-BB-DEI-Sus++/_OC Cultural Facilities/_FY25CF/Forms/"/>
    </mc:Choice>
  </mc:AlternateContent>
  <xr:revisionPtr revIDLastSave="0" documentId="8_{48236D58-A9A1-4CED-93E2-F6427AB279AB}" xr6:coauthVersionLast="47" xr6:coauthVersionMax="47" xr10:uidLastSave="{00000000-0000-0000-0000-000000000000}"/>
  <bookViews>
    <workbookView xWindow="38280" yWindow="-120" windowWidth="29040" windowHeight="15720" xr2:uid="{3C92E434-2571-48E4-BBAF-10E6FEFDEF0B}"/>
  </bookViews>
  <sheets>
    <sheet name="Project Budget Summary-formulas" sheetId="1" r:id="rId1"/>
  </sheets>
  <definedNames>
    <definedName name="_xlnm.Print_Area" localSheetId="0">'Project Budget Summary-formulas'!$A$1:$I$49</definedName>
    <definedName name="Z_2E83FC5F_074A_4052_B58A_0082784E7189_.wvu.PrintArea" localSheetId="0" hidden="1">'Project Budget Summary-formulas'!$B$1:$I$49</definedName>
    <definedName name="Z_7B31B86C_49DE_4A03_A771_16F73AE64042_.wvu.PrintArea" localSheetId="0" hidden="1">'Project Budget Summary-formulas'!$B$1:$I$49</definedName>
    <definedName name="Z_7DFFAAB7_FFBA_48AE_8537_B01487996A61_.wvu.PrintArea" localSheetId="0" hidden="1">'Project Budget Summary-formulas'!$B$1:$I$49</definedName>
    <definedName name="Z_D6E3A48B_2D90_49ED_B6EF_D59867B7F3E4_.wvu.PrintArea" localSheetId="0" hidden="1">'Project Budget Summary-formulas'!$B$1:$H$42</definedName>
  </definedNames>
  <calcPr calcId="191029"/>
  <customWorkbookViews>
    <customWorkbookView name="Trudy Wild - Personal View" guid="{7DFFAAB7-FFBA-48AE-8537-B01487996A61}" mergeInterval="0" personalView="1" maximized="1" windowWidth="1077" windowHeight="773" activeSheetId="1"/>
    <customWorkbookView name="Mary - Personal View" guid="{D6E3A48B-2D90-49ED-B6EF-D59867B7F3E4}" mergeInterval="0" personalView="1" maximized="1" windowWidth="1020" windowHeight="539" activeSheetId="1" showComments="commIndAndComment"/>
    <customWorkbookView name="Ann - Personal View" guid="{2E83FC5F-074A-4052-B58A-0082784E7189}" mergeInterval="0" personalView="1" maximized="1" windowWidth="1320" windowHeight="528" activeSheetId="1"/>
    <customWorkbookView name="Heidi - Personal View" guid="{7B31B86C-49DE-4A03-A771-16F73AE64042}" mergeInterval="0" personalView="1" maximized="1" windowWidth="1600" windowHeight="65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1" l="1"/>
  <c r="I16" i="1" s="1"/>
  <c r="H17" i="1"/>
  <c r="I17" i="1" s="1"/>
  <c r="H18" i="1"/>
  <c r="I18" i="1" s="1"/>
  <c r="H19" i="1"/>
  <c r="I19" i="1"/>
  <c r="H20" i="1"/>
  <c r="I20" i="1"/>
  <c r="H21" i="1"/>
  <c r="I21" i="1" s="1"/>
  <c r="H22" i="1"/>
  <c r="I22" i="1" s="1"/>
  <c r="H23" i="1"/>
  <c r="I23" i="1"/>
  <c r="H24" i="1"/>
  <c r="I24" i="1"/>
  <c r="C25" i="1"/>
  <c r="D25" i="1"/>
  <c r="E25" i="1"/>
  <c r="F25" i="1"/>
  <c r="G25" i="1"/>
  <c r="H29" i="1"/>
  <c r="I29" i="1"/>
  <c r="H30" i="1"/>
  <c r="I30" i="1" s="1"/>
  <c r="H31" i="1"/>
  <c r="I31" i="1"/>
  <c r="H32" i="1"/>
  <c r="I32" i="1" s="1"/>
  <c r="H33" i="1"/>
  <c r="I33" i="1"/>
  <c r="H34" i="1"/>
  <c r="I34" i="1" s="1"/>
  <c r="H35" i="1"/>
  <c r="I35" i="1"/>
  <c r="C36" i="1"/>
  <c r="C38" i="1" s="1"/>
  <c r="D36" i="1"/>
  <c r="D38" i="1" s="1"/>
  <c r="E36" i="1"/>
  <c r="E38" i="1" s="1"/>
  <c r="F36" i="1"/>
  <c r="F38" i="1" s="1"/>
  <c r="G36" i="1"/>
  <c r="G38" i="1" s="1"/>
  <c r="H25" i="1" l="1"/>
  <c r="I25" i="1" s="1"/>
  <c r="H36" i="1"/>
  <c r="I36" i="1" l="1"/>
  <c r="H38" i="1"/>
  <c r="I38" i="1" s="1"/>
</calcChain>
</file>

<file path=xl/sharedStrings.xml><?xml version="1.0" encoding="utf-8"?>
<sst xmlns="http://schemas.openxmlformats.org/spreadsheetml/2006/main" count="59" uniqueCount="43">
  <si>
    <r>
      <t>INCOME</t>
    </r>
    <r>
      <rPr>
        <sz val="11"/>
        <color indexed="63"/>
        <rFont val="Arial"/>
        <family val="2"/>
      </rPr>
      <t xml:space="preserve"> </t>
    </r>
  </si>
  <si>
    <t xml:space="preserve">Organization Name: </t>
  </si>
  <si>
    <t>EXPENDITURES</t>
  </si>
  <si>
    <t xml:space="preserve">Project Name: </t>
  </si>
  <si>
    <t xml:space="preserve">                                              
</t>
  </si>
  <si>
    <t>Changes in Operation</t>
  </si>
  <si>
    <t>Amount of Change</t>
  </si>
  <si>
    <t xml:space="preserve">Artistic Personnel </t>
  </si>
  <si>
    <t>Contract Services</t>
  </si>
  <si>
    <t>|   FORM D -- Forecast 5-year Operating Budget</t>
  </si>
  <si>
    <t>% Change</t>
  </si>
  <si>
    <t>Total Expenditures</t>
  </si>
  <si>
    <t>5-year Operating Forecast Budget</t>
  </si>
  <si>
    <t>(Example only: Facility  Completed)</t>
  </si>
  <si>
    <t xml:space="preserve">Total Revenues </t>
  </si>
  <si>
    <t>Net Gain/Loss</t>
  </si>
  <si>
    <r>
      <t xml:space="preserve">Maintenance </t>
    </r>
    <r>
      <rPr>
        <i/>
        <sz val="11"/>
        <color indexed="63"/>
        <rFont val="Arial"/>
        <family val="2"/>
      </rPr>
      <t>(suggested line item)</t>
    </r>
  </si>
  <si>
    <r>
      <t xml:space="preserve">Utilities </t>
    </r>
    <r>
      <rPr>
        <i/>
        <sz val="11"/>
        <color indexed="63"/>
        <rFont val="Arial"/>
        <family val="2"/>
      </rPr>
      <t>(suggested line item)</t>
    </r>
  </si>
  <si>
    <r>
      <t xml:space="preserve">Maintenance Reserve </t>
    </r>
    <r>
      <rPr>
        <i/>
        <sz val="11"/>
        <color indexed="63"/>
        <rFont val="Arial"/>
        <family val="2"/>
      </rPr>
      <t>(suggested ln item)</t>
    </r>
  </si>
  <si>
    <t xml:space="preserve">Other Revenue </t>
  </si>
  <si>
    <t>Facilities Rental</t>
  </si>
  <si>
    <t xml:space="preserve">General &amp; Administration </t>
  </si>
  <si>
    <r>
      <t>Contributed Income/grants</t>
    </r>
    <r>
      <rPr>
        <i/>
        <sz val="11"/>
        <color indexed="63"/>
        <rFont val="Arial"/>
        <family val="2"/>
      </rPr>
      <t xml:space="preserve"> </t>
    </r>
  </si>
  <si>
    <t>A</t>
  </si>
  <si>
    <t>B</t>
  </si>
  <si>
    <t>C</t>
  </si>
  <si>
    <t>D</t>
  </si>
  <si>
    <t>E</t>
  </si>
  <si>
    <t>Admissions/Ticket Sales/Contract Rev.</t>
  </si>
  <si>
    <t>other</t>
  </si>
  <si>
    <t>EXAMPLE LINE ITEMS/AMOUNTS - ADJUST TO SHOW YOUR PROPOSAL</t>
  </si>
  <si>
    <t>OTHER</t>
  </si>
  <si>
    <t>EXAMPLE only: Complete form with your own projected figures</t>
  </si>
  <si>
    <t>FYE2025</t>
  </si>
  <si>
    <t>Provide Budget notes to explain significant spikes or decreases; and describe what you would do with surplus or about loss (optional):</t>
  </si>
  <si>
    <t>FYE2026</t>
  </si>
  <si>
    <t>FYE2027</t>
  </si>
  <si>
    <r>
      <rPr>
        <i/>
        <sz val="11"/>
        <color indexed="10"/>
        <rFont val="Calibri"/>
        <family val="2"/>
      </rPr>
      <t>Should parallel the narrative in Q1 Need, and Q2 Vision</t>
    </r>
    <r>
      <rPr>
        <i/>
        <sz val="11"/>
        <color indexed="63"/>
        <rFont val="Calibri"/>
        <family val="2"/>
      </rPr>
      <t xml:space="preserve">. A 5-year operating forecast budget must not only show the ability to sustain the facility in the long term, but must also provide for reasonable reserves, and required staffing, realize savings for efficiencies in renovations or new systems, etc. If your operating budget will change (+ or -) after the project is completed, you should show this on your Five-year operating forecast budget. Use this  format with the additional line items that best represents your operations. Your operating forecast budget may look like the example below. </t>
    </r>
    <r>
      <rPr>
        <b/>
        <i/>
        <sz val="11"/>
        <color indexed="63"/>
        <rFont val="Calibri"/>
        <family val="2"/>
      </rPr>
      <t>You may add or subtract line items -- as appropriate to reflect your organization’s budget. 
Do NOT include Cultural Facilities Project costs or other Capital items in this Operating Budget Projection.</t>
    </r>
  </si>
  <si>
    <t>FYE2028</t>
  </si>
  <si>
    <t>You are NOT required to present a balanced budget for the operation</t>
  </si>
  <si>
    <t>2025 Cultural Facilities Funding Application</t>
  </si>
  <si>
    <t>Projected 2025 expenses</t>
  </si>
  <si>
    <t>FYE2029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</si>
</sst>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2" formatCode="_(&quot;$&quot;* #,##0_);_(&quot;$&quot;* \(#,##0\);_(&quot;$&quot;* &quot;-&quot;_);_(@_)"/>
    <numFmt numFmtId="44" formatCode="_(&quot;$&quot;* #,##0.00_);_(&quot;$&quot;* \(#,##0.00\);_(&quot;$&quot;* &quot;-&quot;??_);_(@_)"/>
  </numFmts>
  <fonts count="26" x14ac:knownFonts="1">
    <font>
      <sz val="10"/>
      <name val="Arial"/>
    </font>
    <font>
      <sz val="10"/>
      <name val="Arial"/>
    </font>
    <font>
      <b/>
      <sz val="11"/>
      <name val="Arial"/>
      <family val="2"/>
    </font>
    <font>
      <b/>
      <sz val="11"/>
      <color indexed="63"/>
      <name val="Arial"/>
      <family val="2"/>
    </font>
    <font>
      <sz val="11"/>
      <color indexed="63"/>
      <name val="Arial"/>
      <family val="2"/>
    </font>
    <font>
      <u/>
      <sz val="11"/>
      <color indexed="63"/>
      <name val="Arial"/>
      <family val="2"/>
    </font>
    <font>
      <sz val="10"/>
      <color indexed="63"/>
      <name val="Arial"/>
      <family val="2"/>
    </font>
    <font>
      <b/>
      <sz val="14"/>
      <name val="Arial"/>
      <family val="2"/>
    </font>
    <font>
      <sz val="10"/>
      <name val="Arial"/>
      <family val="2"/>
    </font>
    <font>
      <sz val="11"/>
      <name val="Arial"/>
      <family val="2"/>
    </font>
    <font>
      <b/>
      <sz val="14"/>
      <color indexed="63"/>
      <name val="Arial"/>
      <family val="2"/>
    </font>
    <font>
      <i/>
      <sz val="11"/>
      <color indexed="63"/>
      <name val="Calibri"/>
      <family val="2"/>
    </font>
    <font>
      <sz val="10"/>
      <name val="Calibri"/>
      <family val="2"/>
    </font>
    <font>
      <sz val="11"/>
      <name val="Calibri"/>
      <family val="2"/>
    </font>
    <font>
      <b/>
      <sz val="11"/>
      <name val="Calibri"/>
      <family val="2"/>
    </font>
    <font>
      <u/>
      <sz val="11"/>
      <name val="Calibri"/>
      <family val="2"/>
    </font>
    <font>
      <i/>
      <sz val="12"/>
      <name val="Times New Roman"/>
      <family val="1"/>
    </font>
    <font>
      <b/>
      <i/>
      <sz val="11"/>
      <color indexed="63"/>
      <name val="Calibri"/>
      <family val="2"/>
    </font>
    <font>
      <i/>
      <sz val="11"/>
      <color indexed="63"/>
      <name val="Arial"/>
      <family val="2"/>
    </font>
    <font>
      <sz val="9"/>
      <name val="Arial"/>
      <family val="2"/>
    </font>
    <font>
      <i/>
      <sz val="11"/>
      <color indexed="10"/>
      <name val="Calibri"/>
      <family val="2"/>
    </font>
    <font>
      <sz val="10"/>
      <name val="Calibri"/>
      <family val="2"/>
      <scheme val="minor"/>
    </font>
    <font>
      <sz val="11"/>
      <name val="Calibri"/>
      <family val="2"/>
      <scheme val="minor"/>
    </font>
    <font>
      <sz val="10"/>
      <color rgb="FFFF0000"/>
      <name val="Arial"/>
      <family val="2"/>
    </font>
    <font>
      <b/>
      <sz val="11"/>
      <color rgb="FFFF0000"/>
      <name val="Arial"/>
      <family val="2"/>
    </font>
    <font>
      <sz val="8"/>
      <color rgb="FFFF0000"/>
      <name val="Arial"/>
      <family val="2"/>
    </font>
  </fonts>
  <fills count="6">
    <fill>
      <patternFill patternType="none"/>
    </fill>
    <fill>
      <patternFill patternType="gray125"/>
    </fill>
    <fill>
      <patternFill patternType="solid">
        <fgColor indexed="22"/>
        <bgColor indexed="64"/>
      </patternFill>
    </fill>
    <fill>
      <patternFill patternType="solid">
        <fgColor theme="9" tint="0.59999389629810485"/>
        <bgColor indexed="64"/>
      </patternFill>
    </fill>
    <fill>
      <patternFill patternType="solid">
        <fgColor rgb="FFFFFFCC"/>
        <bgColor indexed="64"/>
      </patternFill>
    </fill>
    <fill>
      <patternFill patternType="solid">
        <fgColor theme="9" tint="0.79998168889431442"/>
        <bgColor indexed="64"/>
      </patternFill>
    </fill>
  </fills>
  <borders count="21">
    <border>
      <left/>
      <right/>
      <top/>
      <bottom/>
      <diagonal/>
    </border>
    <border>
      <left/>
      <right style="medium">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double">
        <color indexed="64"/>
      </top>
      <bottom/>
      <diagonal/>
    </border>
    <border>
      <left/>
      <right style="thin">
        <color indexed="64"/>
      </right>
      <top style="double">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86">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2" fillId="0" borderId="0" xfId="0" applyFont="1" applyAlignment="1">
      <alignment horizontal="right"/>
    </xf>
    <xf numFmtId="0" fontId="7" fillId="0" borderId="0" xfId="0" applyFont="1" applyAlignment="1">
      <alignment horizontal="right"/>
    </xf>
    <xf numFmtId="0" fontId="8" fillId="0" borderId="0" xfId="0" applyFont="1"/>
    <xf numFmtId="0" fontId="8" fillId="0" borderId="0" xfId="0" applyFont="1" applyAlignment="1">
      <alignment horizontal="right"/>
    </xf>
    <xf numFmtId="0" fontId="2" fillId="0" borderId="0" xfId="0" applyFont="1" applyAlignment="1">
      <alignment horizontal="left"/>
    </xf>
    <xf numFmtId="0" fontId="8" fillId="0" borderId="0" xfId="0" applyFont="1" applyAlignment="1">
      <alignment vertical="top"/>
    </xf>
    <xf numFmtId="0" fontId="3" fillId="0" borderId="0" xfId="0" applyFont="1" applyBorder="1" applyAlignment="1">
      <alignment horizontal="center"/>
    </xf>
    <xf numFmtId="0" fontId="8" fillId="0" borderId="0" xfId="0" applyFont="1" applyBorder="1" applyAlignment="1">
      <alignment horizontal="right"/>
    </xf>
    <xf numFmtId="0" fontId="7" fillId="0" borderId="0" xfId="0" applyFont="1" applyBorder="1" applyAlignment="1">
      <alignment horizontal="right"/>
    </xf>
    <xf numFmtId="42" fontId="4" fillId="0" borderId="0" xfId="1" applyNumberFormat="1" applyFont="1" applyBorder="1"/>
    <xf numFmtId="42" fontId="4" fillId="0" borderId="1" xfId="1" applyNumberFormat="1" applyFont="1" applyBorder="1"/>
    <xf numFmtId="0" fontId="7" fillId="0" borderId="0" xfId="0" applyFont="1" applyAlignment="1"/>
    <xf numFmtId="0" fontId="8" fillId="0" borderId="2" xfId="0" applyFont="1" applyBorder="1"/>
    <xf numFmtId="0" fontId="8" fillId="0" borderId="2" xfId="0" applyFont="1" applyBorder="1" applyAlignment="1">
      <alignment horizontal="right"/>
    </xf>
    <xf numFmtId="0" fontId="7" fillId="0" borderId="2" xfId="0" applyFont="1" applyBorder="1" applyAlignment="1">
      <alignment horizontal="right"/>
    </xf>
    <xf numFmtId="0" fontId="21" fillId="0" borderId="0" xfId="0" applyFont="1" applyFill="1"/>
    <xf numFmtId="0" fontId="21" fillId="0" borderId="0" xfId="0" applyFont="1" applyFill="1" applyBorder="1" applyAlignment="1">
      <alignment horizontal="right"/>
    </xf>
    <xf numFmtId="0" fontId="12" fillId="0" borderId="0" xfId="0" applyFont="1" applyFill="1" applyBorder="1" applyAlignment="1">
      <alignment horizontal="right"/>
    </xf>
    <xf numFmtId="0" fontId="22" fillId="0" borderId="0" xfId="0" applyFont="1" applyFill="1" applyAlignment="1">
      <alignment horizontal="right"/>
    </xf>
    <xf numFmtId="0" fontId="21" fillId="0" borderId="0" xfId="0" applyFont="1" applyFill="1" applyAlignment="1">
      <alignment horizontal="right"/>
    </xf>
    <xf numFmtId="0" fontId="3" fillId="0" borderId="0" xfId="0" applyFont="1" applyBorder="1" applyAlignment="1">
      <alignment horizontal="center" wrapText="1"/>
    </xf>
    <xf numFmtId="0" fontId="13"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4" fillId="0" borderId="0" xfId="0" applyFont="1" applyAlignment="1">
      <alignment horizontal="left" indent="1"/>
    </xf>
    <xf numFmtId="0" fontId="10" fillId="0" borderId="0" xfId="0" applyFont="1" applyFill="1" applyAlignment="1">
      <alignment horizontal="center" wrapText="1"/>
    </xf>
    <xf numFmtId="0" fontId="8" fillId="0" borderId="0" xfId="0" applyFont="1" applyFill="1"/>
    <xf numFmtId="0" fontId="14" fillId="0" borderId="0" xfId="0" applyFont="1" applyAlignment="1">
      <alignment horizontal="center" vertical="center"/>
    </xf>
    <xf numFmtId="0" fontId="14" fillId="0" borderId="0" xfId="0" applyFont="1" applyAlignment="1">
      <alignment horizontal="center" vertical="center" wrapText="1"/>
    </xf>
    <xf numFmtId="0" fontId="4" fillId="0" borderId="0" xfId="0" applyFont="1" applyBorder="1" applyAlignment="1">
      <alignment horizontal="left" wrapText="1" indent="1"/>
    </xf>
    <xf numFmtId="0" fontId="3" fillId="0" borderId="0" xfId="0" applyFont="1" applyAlignment="1">
      <alignment horizontal="left" indent="1"/>
    </xf>
    <xf numFmtId="0" fontId="3" fillId="0" borderId="0" xfId="0" applyFont="1" applyFill="1" applyBorder="1" applyAlignment="1">
      <alignment horizontal="center"/>
    </xf>
    <xf numFmtId="0" fontId="8" fillId="0" borderId="0" xfId="0" applyFont="1" applyFill="1" applyBorder="1"/>
    <xf numFmtId="0" fontId="12" fillId="0" borderId="0" xfId="0" applyFont="1" applyAlignment="1">
      <alignment horizontal="center" vertical="center" wrapText="1"/>
    </xf>
    <xf numFmtId="0" fontId="14" fillId="3" borderId="0" xfId="0" applyFont="1" applyFill="1" applyAlignment="1">
      <alignment vertical="center" wrapText="1"/>
    </xf>
    <xf numFmtId="0" fontId="8" fillId="0" borderId="0" xfId="0" applyFont="1" applyBorder="1"/>
    <xf numFmtId="0" fontId="19" fillId="0" borderId="0" xfId="0" applyFont="1" applyAlignment="1">
      <alignment horizontal="center" wrapText="1"/>
    </xf>
    <xf numFmtId="0" fontId="8" fillId="0" borderId="0" xfId="0" applyFont="1" applyAlignment="1">
      <alignment vertical="center"/>
    </xf>
    <xf numFmtId="6" fontId="9" fillId="4" borderId="3" xfId="0" applyNumberFormat="1" applyFont="1" applyFill="1" applyBorder="1" applyAlignment="1">
      <alignment vertical="center"/>
    </xf>
    <xf numFmtId="6" fontId="9" fillId="5" borderId="3" xfId="0" applyNumberFormat="1" applyFont="1" applyFill="1" applyBorder="1" applyAlignment="1">
      <alignment horizontal="right" vertical="center"/>
    </xf>
    <xf numFmtId="9" fontId="9" fillId="5" borderId="3" xfId="2" applyFont="1" applyFill="1" applyBorder="1" applyAlignment="1">
      <alignment vertical="center"/>
    </xf>
    <xf numFmtId="0" fontId="9" fillId="5" borderId="3" xfId="2" applyNumberFormat="1" applyFont="1" applyFill="1" applyBorder="1" applyAlignment="1">
      <alignment vertical="center"/>
    </xf>
    <xf numFmtId="6" fontId="2" fillId="0" borderId="3" xfId="0" applyNumberFormat="1" applyFont="1" applyBorder="1" applyAlignment="1">
      <alignment vertical="center"/>
    </xf>
    <xf numFmtId="6" fontId="2" fillId="5" borderId="3" xfId="0" applyNumberFormat="1" applyFont="1" applyFill="1" applyBorder="1" applyAlignment="1">
      <alignment horizontal="right" vertical="center"/>
    </xf>
    <xf numFmtId="9" fontId="2" fillId="5" borderId="3" xfId="2" applyFont="1" applyFill="1" applyBorder="1" applyAlignment="1">
      <alignment vertical="center"/>
    </xf>
    <xf numFmtId="0" fontId="9" fillId="0" borderId="0" xfId="0" applyFont="1"/>
    <xf numFmtId="0" fontId="9" fillId="0" borderId="0" xfId="0" applyFont="1" applyAlignment="1">
      <alignment horizontal="right" vertical="center"/>
    </xf>
    <xf numFmtId="0" fontId="2" fillId="0" borderId="0" xfId="0" applyFont="1" applyFill="1" applyAlignment="1">
      <alignment horizontal="center" vertical="center" wrapText="1"/>
    </xf>
    <xf numFmtId="0" fontId="2" fillId="0" borderId="0" xfId="0" applyFont="1" applyAlignment="1">
      <alignment horizontal="center" vertical="center" wrapText="1"/>
    </xf>
    <xf numFmtId="42" fontId="4" fillId="0" borderId="4" xfId="1" applyNumberFormat="1" applyFont="1" applyBorder="1"/>
    <xf numFmtId="9" fontId="2" fillId="5" borderId="5" xfId="2" applyFont="1" applyFill="1" applyBorder="1" applyAlignment="1">
      <alignment vertical="center"/>
    </xf>
    <xf numFmtId="0" fontId="4" fillId="0" borderId="6" xfId="0" applyFont="1" applyFill="1" applyBorder="1" applyAlignment="1">
      <alignment horizontal="left" indent="1"/>
    </xf>
    <xf numFmtId="6" fontId="9" fillId="0" borderId="7" xfId="0" applyNumberFormat="1" applyFont="1" applyBorder="1"/>
    <xf numFmtId="6" fontId="9" fillId="0" borderId="6" xfId="0" applyNumberFormat="1" applyFont="1" applyBorder="1"/>
    <xf numFmtId="6" fontId="9" fillId="0" borderId="6" xfId="0" applyNumberFormat="1" applyFont="1" applyBorder="1" applyAlignment="1">
      <alignment vertical="center"/>
    </xf>
    <xf numFmtId="9" fontId="2" fillId="5" borderId="7" xfId="2" applyFont="1" applyFill="1" applyBorder="1" applyAlignment="1">
      <alignment vertical="center"/>
    </xf>
    <xf numFmtId="0" fontId="23" fillId="0" borderId="0" xfId="0" applyFont="1"/>
    <xf numFmtId="0" fontId="24" fillId="0" borderId="0" xfId="0" applyFont="1" applyAlignment="1">
      <alignment horizontal="left"/>
    </xf>
    <xf numFmtId="0" fontId="24" fillId="0" borderId="0" xfId="0" applyFont="1" applyBorder="1" applyAlignment="1">
      <alignment horizontal="left"/>
    </xf>
    <xf numFmtId="0" fontId="13" fillId="0" borderId="0" xfId="0" applyFont="1" applyAlignment="1">
      <alignment horizontal="center" vertical="center" wrapText="1"/>
    </xf>
    <xf numFmtId="42" fontId="4" fillId="0" borderId="0" xfId="1" applyNumberFormat="1" applyFont="1" applyBorder="1" applyAlignment="1">
      <alignment horizontal="left"/>
    </xf>
    <xf numFmtId="0" fontId="9" fillId="4" borderId="15" xfId="0" applyFont="1" applyFill="1" applyBorder="1" applyAlignment="1">
      <alignment horizontal="left"/>
    </xf>
    <xf numFmtId="0" fontId="9" fillId="4" borderId="16" xfId="0" applyFont="1" applyFill="1" applyBorder="1" applyAlignment="1">
      <alignment horizontal="left"/>
    </xf>
    <xf numFmtId="0" fontId="9" fillId="4" borderId="17" xfId="0" applyFont="1" applyFill="1" applyBorder="1" applyAlignment="1">
      <alignment horizontal="left"/>
    </xf>
    <xf numFmtId="0" fontId="3" fillId="0" borderId="0" xfId="0" applyFont="1" applyFill="1" applyBorder="1" applyAlignment="1">
      <alignment horizontal="center"/>
    </xf>
    <xf numFmtId="0" fontId="11" fillId="0" borderId="0" xfId="0" applyFont="1" applyAlignment="1">
      <alignment horizontal="left" vertical="top" wrapText="1"/>
    </xf>
    <xf numFmtId="0" fontId="10" fillId="2" borderId="0" xfId="0" applyFont="1" applyFill="1" applyAlignment="1">
      <alignment horizontal="center" wrapText="1"/>
    </xf>
    <xf numFmtId="0" fontId="8" fillId="4" borderId="8" xfId="0" applyFont="1" applyFill="1" applyBorder="1" applyAlignment="1">
      <alignment horizontal="left" vertical="center" wrapText="1"/>
    </xf>
    <xf numFmtId="0" fontId="8" fillId="4" borderId="9" xfId="0" applyFont="1" applyFill="1" applyBorder="1" applyAlignment="1">
      <alignment horizontal="left" vertical="center" wrapText="1"/>
    </xf>
    <xf numFmtId="0" fontId="7" fillId="4" borderId="10" xfId="0" applyFont="1" applyFill="1" applyBorder="1" applyAlignment="1">
      <alignment horizontal="center" wrapText="1"/>
    </xf>
    <xf numFmtId="0" fontId="7" fillId="4" borderId="11" xfId="0" applyFont="1" applyFill="1" applyBorder="1" applyAlignment="1">
      <alignment horizontal="center" wrapText="1"/>
    </xf>
    <xf numFmtId="0" fontId="7" fillId="4" borderId="12" xfId="0" applyFont="1" applyFill="1" applyBorder="1" applyAlignment="1">
      <alignment horizontal="center" wrapText="1"/>
    </xf>
    <xf numFmtId="0" fontId="7" fillId="4" borderId="13" xfId="0" applyFont="1" applyFill="1" applyBorder="1" applyAlignment="1">
      <alignment horizontal="center" wrapText="1"/>
    </xf>
    <xf numFmtId="0" fontId="7" fillId="4" borderId="2" xfId="0" applyFont="1" applyFill="1" applyBorder="1" applyAlignment="1">
      <alignment horizontal="center" wrapText="1"/>
    </xf>
    <xf numFmtId="0" fontId="7" fillId="4" borderId="14" xfId="0" applyFont="1" applyFill="1" applyBorder="1" applyAlignment="1">
      <alignment horizontal="center" wrapText="1"/>
    </xf>
    <xf numFmtId="0" fontId="8" fillId="4" borderId="13" xfId="0" applyFont="1" applyFill="1" applyBorder="1" applyAlignment="1">
      <alignment horizontal="left" vertical="center" wrapText="1"/>
    </xf>
    <xf numFmtId="0" fontId="8" fillId="4" borderId="2" xfId="0" applyFont="1" applyFill="1" applyBorder="1" applyAlignment="1">
      <alignment horizontal="left" vertical="center" wrapText="1"/>
    </xf>
    <xf numFmtId="0" fontId="25" fillId="0" borderId="18" xfId="0" applyFont="1" applyFill="1" applyBorder="1" applyAlignment="1">
      <alignment wrapText="1"/>
    </xf>
    <xf numFmtId="0" fontId="25" fillId="0" borderId="19" xfId="0" applyFont="1" applyFill="1" applyBorder="1" applyAlignment="1">
      <alignment horizontal="right" wrapText="1"/>
    </xf>
    <xf numFmtId="0" fontId="25" fillId="0" borderId="20" xfId="0" applyFont="1" applyFill="1" applyBorder="1" applyAlignment="1">
      <alignment horizontal="right"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31750</xdr:rowOff>
    </xdr:from>
    <xdr:to>
      <xdr:col>1</xdr:col>
      <xdr:colOff>0</xdr:colOff>
      <xdr:row>4</xdr:row>
      <xdr:rowOff>9525</xdr:rowOff>
    </xdr:to>
    <xdr:pic>
      <xdr:nvPicPr>
        <xdr:cNvPr id="5274" name="Picture 2">
          <a:extLst>
            <a:ext uri="{FF2B5EF4-FFF2-40B4-BE49-F238E27FC236}">
              <a16:creationId xmlns:a16="http://schemas.microsoft.com/office/drawing/2014/main" id="{976CBD52-316A-7D0D-B8B2-8E73ACE2F2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60350"/>
          <a:ext cx="641350" cy="615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6C85F-56FE-4E62-9599-E7B6A39106BC}">
  <sheetPr>
    <pageSetUpPr fitToPage="1"/>
  </sheetPr>
  <dimension ref="A1:K53"/>
  <sheetViews>
    <sheetView tabSelected="1" zoomScale="90" zoomScaleNormal="90" workbookViewId="0">
      <selection activeCell="C7" sqref="C7:H7"/>
    </sheetView>
  </sheetViews>
  <sheetFormatPr defaultColWidth="9.1796875" defaultRowHeight="12.5" x14ac:dyDescent="0.25"/>
  <cols>
    <col min="1" max="1" width="9.1796875" style="8" customWidth="1"/>
    <col min="2" max="2" width="42.81640625" style="8" customWidth="1"/>
    <col min="3" max="3" width="15.453125" style="8" customWidth="1"/>
    <col min="4" max="4" width="15.1796875" style="8" customWidth="1"/>
    <col min="5" max="5" width="16.1796875" style="13" customWidth="1"/>
    <col min="6" max="6" width="15.54296875" style="8" customWidth="1"/>
    <col min="7" max="7" width="14.26953125" style="8" customWidth="1"/>
    <col min="8" max="8" width="14.7265625" style="9" customWidth="1"/>
    <col min="9" max="9" width="8" style="8" customWidth="1"/>
    <col min="10" max="10" width="14" style="8" customWidth="1"/>
    <col min="11" max="16384" width="9.1796875" style="8"/>
  </cols>
  <sheetData>
    <row r="1" spans="1:11" ht="18" x14ac:dyDescent="0.4">
      <c r="A1" s="18"/>
      <c r="C1" s="14" t="s">
        <v>40</v>
      </c>
      <c r="E1" s="19"/>
      <c r="F1" s="18"/>
      <c r="G1" s="20"/>
      <c r="H1" s="20" t="s">
        <v>9</v>
      </c>
    </row>
    <row r="2" spans="1:11" ht="14" x14ac:dyDescent="0.3">
      <c r="H2" s="6"/>
    </row>
    <row r="3" spans="1:11" ht="18" x14ac:dyDescent="0.4">
      <c r="B3" s="17"/>
      <c r="C3" s="17"/>
      <c r="D3" s="17"/>
      <c r="E3" s="17"/>
      <c r="F3" s="75" t="s">
        <v>32</v>
      </c>
      <c r="G3" s="76"/>
      <c r="H3" s="77"/>
    </row>
    <row r="4" spans="1:11" ht="18" x14ac:dyDescent="0.4">
      <c r="B4" s="7"/>
      <c r="C4" s="7"/>
      <c r="D4" s="7"/>
      <c r="E4" s="14"/>
      <c r="F4" s="78"/>
      <c r="G4" s="79"/>
      <c r="H4" s="80"/>
    </row>
    <row r="5" spans="1:11" ht="18.5" thickBot="1" x14ac:dyDescent="0.45">
      <c r="B5" s="7"/>
      <c r="C5" s="21"/>
      <c r="D5" s="22"/>
      <c r="E5" s="23"/>
      <c r="F5" s="21"/>
      <c r="G5" s="24"/>
      <c r="H5" s="25"/>
    </row>
    <row r="6" spans="1:11" ht="7.5" customHeight="1" thickBot="1" x14ac:dyDescent="0.3"/>
    <row r="7" spans="1:11" ht="19" customHeight="1" thickBot="1" x14ac:dyDescent="0.35">
      <c r="B7" s="6" t="s">
        <v>1</v>
      </c>
      <c r="C7" s="67"/>
      <c r="D7" s="68"/>
      <c r="E7" s="68"/>
      <c r="F7" s="68"/>
      <c r="G7" s="68"/>
      <c r="H7" s="69"/>
    </row>
    <row r="8" spans="1:11" ht="19" customHeight="1" thickBot="1" x14ac:dyDescent="0.35">
      <c r="B8" s="6" t="s">
        <v>3</v>
      </c>
      <c r="C8" s="67"/>
      <c r="D8" s="68"/>
      <c r="E8" s="68"/>
      <c r="F8" s="68"/>
      <c r="G8" s="68"/>
      <c r="H8" s="69"/>
    </row>
    <row r="9" spans="1:11" ht="11.25" customHeight="1" x14ac:dyDescent="0.3">
      <c r="B9" s="1"/>
    </row>
    <row r="10" spans="1:11" s="11" customFormat="1" ht="78.75" customHeight="1" x14ac:dyDescent="0.25">
      <c r="A10" s="71" t="s">
        <v>37</v>
      </c>
      <c r="B10" s="71"/>
      <c r="C10" s="71"/>
      <c r="D10" s="71"/>
      <c r="E10" s="71"/>
      <c r="F10" s="71"/>
      <c r="G10" s="71"/>
      <c r="H10" s="71"/>
    </row>
    <row r="11" spans="1:11" ht="18.75" customHeight="1" x14ac:dyDescent="0.4">
      <c r="A11" s="72" t="s">
        <v>12</v>
      </c>
      <c r="B11" s="72"/>
      <c r="C11" s="72"/>
      <c r="D11" s="72"/>
      <c r="E11" s="72"/>
      <c r="F11" s="72"/>
      <c r="G11" s="72"/>
      <c r="H11" s="72"/>
      <c r="J11" s="41"/>
      <c r="K11" s="41"/>
    </row>
    <row r="12" spans="1:11" s="32" customFormat="1" ht="18.75" customHeight="1" x14ac:dyDescent="0.4">
      <c r="B12" s="31"/>
      <c r="C12" s="31" t="s">
        <v>23</v>
      </c>
      <c r="D12" s="31" t="s">
        <v>24</v>
      </c>
      <c r="E12" s="31" t="s">
        <v>25</v>
      </c>
      <c r="F12" s="31" t="s">
        <v>26</v>
      </c>
      <c r="G12" s="31" t="s">
        <v>27</v>
      </c>
      <c r="H12" s="31"/>
      <c r="J12" s="38"/>
      <c r="K12" s="38"/>
    </row>
    <row r="13" spans="1:11" ht="39.75" customHeight="1" x14ac:dyDescent="0.3">
      <c r="B13" s="28" t="s">
        <v>5</v>
      </c>
      <c r="C13" s="53" t="s">
        <v>33</v>
      </c>
      <c r="D13" s="54" t="s">
        <v>35</v>
      </c>
      <c r="E13" s="54" t="s">
        <v>36</v>
      </c>
      <c r="F13" s="54" t="s">
        <v>38</v>
      </c>
      <c r="G13" s="54" t="s">
        <v>42</v>
      </c>
      <c r="H13" s="34" t="s">
        <v>6</v>
      </c>
      <c r="I13" s="34" t="s">
        <v>10</v>
      </c>
      <c r="J13" s="12"/>
      <c r="K13" s="41"/>
    </row>
    <row r="14" spans="1:11" ht="39.75" customHeight="1" x14ac:dyDescent="0.3">
      <c r="B14" s="40" t="s">
        <v>30</v>
      </c>
      <c r="C14" s="65" t="s">
        <v>41</v>
      </c>
      <c r="D14" s="34"/>
      <c r="E14" s="39" t="s">
        <v>13</v>
      </c>
      <c r="F14" s="34"/>
      <c r="G14" s="33"/>
      <c r="H14" s="34"/>
      <c r="J14" s="12"/>
      <c r="K14" s="41"/>
    </row>
    <row r="15" spans="1:11" ht="14" x14ac:dyDescent="0.3">
      <c r="B15" s="2" t="s">
        <v>2</v>
      </c>
      <c r="C15" s="26"/>
      <c r="D15" s="26"/>
      <c r="E15" s="12"/>
      <c r="F15" s="12"/>
      <c r="G15" s="2"/>
      <c r="J15" s="13"/>
      <c r="K15" s="41"/>
    </row>
    <row r="16" spans="1:11" ht="21" customHeight="1" x14ac:dyDescent="0.3">
      <c r="B16" s="30" t="s">
        <v>21</v>
      </c>
      <c r="C16" s="44">
        <v>70000</v>
      </c>
      <c r="D16" s="44">
        <v>110000</v>
      </c>
      <c r="E16" s="44">
        <v>115000</v>
      </c>
      <c r="F16" s="44">
        <v>115000</v>
      </c>
      <c r="G16" s="44">
        <v>130000</v>
      </c>
      <c r="H16" s="45">
        <f t="shared" ref="H16:H25" si="0">G16-C16</f>
        <v>60000</v>
      </c>
      <c r="I16" s="46">
        <f t="shared" ref="I16:I25" si="1">H16/(C16)</f>
        <v>0.8571428571428571</v>
      </c>
      <c r="J16" s="15"/>
      <c r="K16" s="41"/>
    </row>
    <row r="17" spans="2:11" ht="21" customHeight="1" x14ac:dyDescent="0.3">
      <c r="B17" s="30" t="s">
        <v>7</v>
      </c>
      <c r="C17" s="44">
        <v>30000</v>
      </c>
      <c r="D17" s="44">
        <v>54000</v>
      </c>
      <c r="E17" s="44">
        <v>58000</v>
      </c>
      <c r="F17" s="44">
        <v>60000</v>
      </c>
      <c r="G17" s="44">
        <v>70000</v>
      </c>
      <c r="H17" s="45">
        <f t="shared" si="0"/>
        <v>40000</v>
      </c>
      <c r="I17" s="46">
        <f t="shared" si="1"/>
        <v>1.3333333333333333</v>
      </c>
      <c r="J17" s="15"/>
      <c r="K17" s="41"/>
    </row>
    <row r="18" spans="2:11" ht="21" customHeight="1" x14ac:dyDescent="0.3">
      <c r="B18" s="30" t="s">
        <v>8</v>
      </c>
      <c r="C18" s="44">
        <v>6000</v>
      </c>
      <c r="D18" s="44">
        <v>6000</v>
      </c>
      <c r="E18" s="44">
        <v>4000</v>
      </c>
      <c r="F18" s="44">
        <v>8000</v>
      </c>
      <c r="G18" s="44">
        <v>8000</v>
      </c>
      <c r="H18" s="45">
        <f t="shared" si="0"/>
        <v>2000</v>
      </c>
      <c r="I18" s="46">
        <f t="shared" si="1"/>
        <v>0.33333333333333331</v>
      </c>
      <c r="J18" s="15"/>
      <c r="K18" s="41"/>
    </row>
    <row r="19" spans="2:11" ht="21" customHeight="1" x14ac:dyDescent="0.35">
      <c r="B19" s="35" t="s">
        <v>16</v>
      </c>
      <c r="C19" s="44">
        <v>20000</v>
      </c>
      <c r="D19" s="44">
        <v>20000</v>
      </c>
      <c r="E19" s="44">
        <v>10000</v>
      </c>
      <c r="F19" s="44">
        <v>5000</v>
      </c>
      <c r="G19" s="44">
        <v>5000</v>
      </c>
      <c r="H19" s="45">
        <f t="shared" si="0"/>
        <v>-15000</v>
      </c>
      <c r="I19" s="46">
        <f t="shared" si="1"/>
        <v>-0.75</v>
      </c>
      <c r="J19" s="66"/>
      <c r="K19" s="41"/>
    </row>
    <row r="20" spans="2:11" ht="21" customHeight="1" x14ac:dyDescent="0.35">
      <c r="B20" s="30" t="s">
        <v>17</v>
      </c>
      <c r="C20" s="44">
        <v>8000</v>
      </c>
      <c r="D20" s="44">
        <v>10000</v>
      </c>
      <c r="E20" s="44">
        <v>18000</v>
      </c>
      <c r="F20" s="44">
        <v>12000</v>
      </c>
      <c r="G20" s="44">
        <v>13000</v>
      </c>
      <c r="H20" s="45">
        <f t="shared" si="0"/>
        <v>5000</v>
      </c>
      <c r="I20" s="46">
        <f t="shared" si="1"/>
        <v>0.625</v>
      </c>
      <c r="J20" s="66"/>
      <c r="K20" s="41"/>
    </row>
    <row r="21" spans="2:11" ht="21" customHeight="1" x14ac:dyDescent="0.35">
      <c r="B21" s="30" t="s">
        <v>18</v>
      </c>
      <c r="C21" s="44">
        <v>0</v>
      </c>
      <c r="D21" s="44">
        <v>0</v>
      </c>
      <c r="E21" s="44">
        <v>2000</v>
      </c>
      <c r="F21" s="44">
        <v>5000</v>
      </c>
      <c r="G21" s="44">
        <v>10000</v>
      </c>
      <c r="H21" s="45">
        <f>G21-C21</f>
        <v>10000</v>
      </c>
      <c r="I21" s="46" t="e">
        <f t="shared" si="1"/>
        <v>#DIV/0!</v>
      </c>
      <c r="J21" s="66"/>
      <c r="K21" s="41"/>
    </row>
    <row r="22" spans="2:11" ht="21" customHeight="1" x14ac:dyDescent="0.3">
      <c r="B22" s="30" t="s">
        <v>29</v>
      </c>
      <c r="C22" s="44"/>
      <c r="D22" s="44"/>
      <c r="E22" s="44"/>
      <c r="F22" s="44"/>
      <c r="G22" s="44"/>
      <c r="H22" s="45">
        <f>G22-C22</f>
        <v>0</v>
      </c>
      <c r="I22" s="46" t="e">
        <f t="shared" si="1"/>
        <v>#DIV/0!</v>
      </c>
      <c r="J22" s="66"/>
      <c r="K22" s="41"/>
    </row>
    <row r="23" spans="2:11" ht="21" customHeight="1" x14ac:dyDescent="0.3">
      <c r="B23" s="30" t="s">
        <v>29</v>
      </c>
      <c r="C23" s="44"/>
      <c r="D23" s="44"/>
      <c r="E23" s="44"/>
      <c r="F23" s="44"/>
      <c r="G23" s="44"/>
      <c r="H23" s="45">
        <f>G23-C23</f>
        <v>0</v>
      </c>
      <c r="I23" s="46" t="e">
        <f t="shared" si="1"/>
        <v>#DIV/0!</v>
      </c>
      <c r="J23" s="66"/>
      <c r="K23" s="41"/>
    </row>
    <row r="24" spans="2:11" ht="21" customHeight="1" x14ac:dyDescent="0.3">
      <c r="B24" s="30" t="s">
        <v>29</v>
      </c>
      <c r="C24" s="44"/>
      <c r="D24" s="44"/>
      <c r="E24" s="44"/>
      <c r="F24" s="44"/>
      <c r="G24" s="44"/>
      <c r="H24" s="45">
        <f>G24-C24</f>
        <v>0</v>
      </c>
      <c r="I24" s="47" t="e">
        <f t="shared" si="1"/>
        <v>#DIV/0!</v>
      </c>
      <c r="J24" s="66"/>
      <c r="K24" s="41"/>
    </row>
    <row r="25" spans="2:11" ht="16.5" customHeight="1" x14ac:dyDescent="0.3">
      <c r="B25" s="36" t="s">
        <v>11</v>
      </c>
      <c r="C25" s="48">
        <f>SUM(C16:C24)</f>
        <v>134000</v>
      </c>
      <c r="D25" s="48">
        <f>SUM(D16:D24)</f>
        <v>200000</v>
      </c>
      <c r="E25" s="48">
        <f>SUM(E16:E24)</f>
        <v>207000</v>
      </c>
      <c r="F25" s="48">
        <f>SUM(F16:F24)</f>
        <v>205000</v>
      </c>
      <c r="G25" s="48">
        <f>SUM(G16:G24)</f>
        <v>236000</v>
      </c>
      <c r="H25" s="49">
        <f t="shared" si="0"/>
        <v>102000</v>
      </c>
      <c r="I25" s="46">
        <f t="shared" si="1"/>
        <v>0.76119402985074625</v>
      </c>
      <c r="J25" s="66"/>
      <c r="K25" s="41"/>
    </row>
    <row r="26" spans="2:11" ht="14" x14ac:dyDescent="0.3">
      <c r="B26" s="3"/>
      <c r="C26" s="15"/>
      <c r="D26" s="15"/>
      <c r="E26" s="15"/>
      <c r="G26" s="4"/>
    </row>
    <row r="27" spans="2:11" x14ac:dyDescent="0.25">
      <c r="B27" s="5"/>
    </row>
    <row r="28" spans="2:11" ht="17.25" customHeight="1" x14ac:dyDescent="0.3">
      <c r="B28" s="2" t="s">
        <v>0</v>
      </c>
      <c r="C28" s="70"/>
      <c r="D28" s="70"/>
      <c r="E28" s="37"/>
      <c r="F28" s="37"/>
      <c r="G28" s="38"/>
      <c r="H28" s="37"/>
      <c r="I28" s="38"/>
    </row>
    <row r="29" spans="2:11" ht="17.25" customHeight="1" x14ac:dyDescent="0.3">
      <c r="B29" s="30" t="s">
        <v>28</v>
      </c>
      <c r="C29" s="44">
        <v>75000</v>
      </c>
      <c r="D29" s="44">
        <v>150000</v>
      </c>
      <c r="E29" s="44">
        <v>162000</v>
      </c>
      <c r="F29" s="44">
        <v>185000</v>
      </c>
      <c r="G29" s="44">
        <v>190000</v>
      </c>
      <c r="H29" s="45">
        <f t="shared" ref="H29:H36" si="2">G29-C29</f>
        <v>115000</v>
      </c>
      <c r="I29" s="46">
        <f t="shared" ref="I29:I35" si="3">H29/(C29)</f>
        <v>1.5333333333333334</v>
      </c>
    </row>
    <row r="30" spans="2:11" ht="17.25" customHeight="1" x14ac:dyDescent="0.35">
      <c r="B30" s="30" t="s">
        <v>22</v>
      </c>
      <c r="C30" s="44">
        <v>30000</v>
      </c>
      <c r="D30" s="44">
        <v>40000</v>
      </c>
      <c r="E30" s="44">
        <v>30000</v>
      </c>
      <c r="F30" s="44">
        <v>45000</v>
      </c>
      <c r="G30" s="44">
        <v>75000</v>
      </c>
      <c r="H30" s="45">
        <f t="shared" si="2"/>
        <v>45000</v>
      </c>
      <c r="I30" s="46">
        <f t="shared" si="3"/>
        <v>1.5</v>
      </c>
    </row>
    <row r="31" spans="2:11" ht="17.25" customHeight="1" x14ac:dyDescent="0.3">
      <c r="B31" s="30" t="s">
        <v>20</v>
      </c>
      <c r="C31" s="44">
        <v>0</v>
      </c>
      <c r="D31" s="44">
        <v>0</v>
      </c>
      <c r="E31" s="44">
        <v>10000</v>
      </c>
      <c r="F31" s="44">
        <v>40000</v>
      </c>
      <c r="G31" s="44">
        <v>50000</v>
      </c>
      <c r="H31" s="45">
        <f t="shared" si="2"/>
        <v>50000</v>
      </c>
      <c r="I31" s="46" t="e">
        <f t="shared" si="3"/>
        <v>#DIV/0!</v>
      </c>
    </row>
    <row r="32" spans="2:11" ht="17.25" customHeight="1" x14ac:dyDescent="0.3">
      <c r="B32" s="30" t="s">
        <v>19</v>
      </c>
      <c r="C32" s="44">
        <v>29000</v>
      </c>
      <c r="D32" s="44">
        <v>10000</v>
      </c>
      <c r="E32" s="44">
        <v>5000</v>
      </c>
      <c r="F32" s="44">
        <v>3000</v>
      </c>
      <c r="G32" s="44">
        <v>0</v>
      </c>
      <c r="H32" s="45">
        <f t="shared" si="2"/>
        <v>-29000</v>
      </c>
      <c r="I32" s="46">
        <f t="shared" si="3"/>
        <v>-1</v>
      </c>
    </row>
    <row r="33" spans="1:9" ht="17.25" customHeight="1" x14ac:dyDescent="0.3">
      <c r="B33" s="30" t="s">
        <v>29</v>
      </c>
      <c r="C33" s="44"/>
      <c r="D33" s="44"/>
      <c r="E33" s="44"/>
      <c r="F33" s="44"/>
      <c r="G33" s="44"/>
      <c r="H33" s="45">
        <f t="shared" si="2"/>
        <v>0</v>
      </c>
      <c r="I33" s="46" t="e">
        <f t="shared" si="3"/>
        <v>#DIV/0!</v>
      </c>
    </row>
    <row r="34" spans="1:9" ht="17.25" customHeight="1" x14ac:dyDescent="0.3">
      <c r="B34" s="30" t="s">
        <v>29</v>
      </c>
      <c r="C34" s="44"/>
      <c r="D34" s="44"/>
      <c r="E34" s="44"/>
      <c r="F34" s="44"/>
      <c r="G34" s="44"/>
      <c r="H34" s="45">
        <f t="shared" si="2"/>
        <v>0</v>
      </c>
      <c r="I34" s="46" t="e">
        <f t="shared" si="3"/>
        <v>#DIV/0!</v>
      </c>
    </row>
    <row r="35" spans="1:9" ht="17.25" customHeight="1" x14ac:dyDescent="0.3">
      <c r="B35" s="30" t="s">
        <v>29</v>
      </c>
      <c r="C35" s="44"/>
      <c r="D35" s="44"/>
      <c r="E35" s="44"/>
      <c r="F35" s="44"/>
      <c r="G35" s="44"/>
      <c r="H35" s="45">
        <f t="shared" si="2"/>
        <v>0</v>
      </c>
      <c r="I35" s="46" t="e">
        <f t="shared" si="3"/>
        <v>#DIV/0!</v>
      </c>
    </row>
    <row r="36" spans="1:9" ht="18" customHeight="1" x14ac:dyDescent="0.3">
      <c r="B36" s="36" t="s">
        <v>14</v>
      </c>
      <c r="C36" s="48">
        <f>SUM(C29:C35)</f>
        <v>134000</v>
      </c>
      <c r="D36" s="48">
        <f>SUM(D29:D35)</f>
        <v>200000</v>
      </c>
      <c r="E36" s="48">
        <f>SUM(E29:E35)</f>
        <v>207000</v>
      </c>
      <c r="F36" s="48">
        <f>SUM(F29:F35)</f>
        <v>273000</v>
      </c>
      <c r="G36" s="48">
        <f>SUM(G29:G35)</f>
        <v>315000</v>
      </c>
      <c r="H36" s="49">
        <f t="shared" si="2"/>
        <v>181000</v>
      </c>
      <c r="I36" s="50">
        <f>H36/C36</f>
        <v>1.3507462686567164</v>
      </c>
    </row>
    <row r="37" spans="1:9" ht="14" x14ac:dyDescent="0.3">
      <c r="B37" s="36"/>
      <c r="C37" s="15"/>
      <c r="D37" s="16"/>
      <c r="E37" s="55"/>
      <c r="F37" s="51"/>
      <c r="G37" s="3"/>
      <c r="H37" s="52"/>
      <c r="I37" s="56"/>
    </row>
    <row r="38" spans="1:9" ht="14.5" thickBot="1" x14ac:dyDescent="0.35">
      <c r="B38" s="57" t="s">
        <v>15</v>
      </c>
      <c r="C38" s="58">
        <f t="shared" ref="C38:H38" si="4">C36-C25</f>
        <v>0</v>
      </c>
      <c r="D38" s="59">
        <f>D36-D25</f>
        <v>0</v>
      </c>
      <c r="E38" s="59">
        <f t="shared" si="4"/>
        <v>0</v>
      </c>
      <c r="F38" s="59">
        <f t="shared" si="4"/>
        <v>68000</v>
      </c>
      <c r="G38" s="59">
        <f t="shared" si="4"/>
        <v>79000</v>
      </c>
      <c r="H38" s="60">
        <f t="shared" si="4"/>
        <v>79000</v>
      </c>
      <c r="I38" s="61" t="e">
        <f>H38/C38</f>
        <v>#DIV/0!</v>
      </c>
    </row>
    <row r="39" spans="1:9" ht="21" customHeight="1" thickTop="1" x14ac:dyDescent="0.25">
      <c r="B39" s="84" t="s">
        <v>39</v>
      </c>
      <c r="C39" s="85"/>
    </row>
    <row r="40" spans="1:9" x14ac:dyDescent="0.25">
      <c r="C40" s="83"/>
    </row>
    <row r="41" spans="1:9" x14ac:dyDescent="0.25">
      <c r="C41" s="42"/>
    </row>
    <row r="42" spans="1:9" ht="12.75" customHeight="1" x14ac:dyDescent="0.3">
      <c r="A42" s="62" t="s">
        <v>34</v>
      </c>
      <c r="B42" s="62"/>
      <c r="C42" s="63"/>
      <c r="D42" s="63"/>
      <c r="E42" s="64"/>
      <c r="F42" s="63"/>
      <c r="G42" s="10"/>
      <c r="H42" s="10"/>
    </row>
    <row r="43" spans="1:9" ht="29.5" customHeight="1" x14ac:dyDescent="0.25">
      <c r="A43" s="43"/>
      <c r="B43" s="81" t="s">
        <v>4</v>
      </c>
      <c r="C43" s="82"/>
      <c r="D43" s="82"/>
      <c r="E43" s="82"/>
      <c r="F43" s="82"/>
      <c r="G43" s="82"/>
      <c r="H43" s="82"/>
      <c r="I43" s="82"/>
    </row>
    <row r="44" spans="1:9" ht="33" customHeight="1" x14ac:dyDescent="0.25">
      <c r="A44" s="43" t="s">
        <v>33</v>
      </c>
      <c r="B44" s="73" t="s">
        <v>4</v>
      </c>
      <c r="C44" s="74"/>
      <c r="D44" s="74"/>
      <c r="E44" s="74"/>
      <c r="F44" s="74"/>
      <c r="G44" s="74"/>
      <c r="H44" s="74"/>
      <c r="I44" s="74"/>
    </row>
    <row r="45" spans="1:9" ht="33" customHeight="1" x14ac:dyDescent="0.25">
      <c r="A45" s="43" t="s">
        <v>35</v>
      </c>
      <c r="B45" s="73" t="s">
        <v>4</v>
      </c>
      <c r="C45" s="74"/>
      <c r="D45" s="74"/>
      <c r="E45" s="74"/>
      <c r="F45" s="74"/>
      <c r="G45" s="74"/>
      <c r="H45" s="74"/>
      <c r="I45" s="74"/>
    </row>
    <row r="46" spans="1:9" ht="33" customHeight="1" x14ac:dyDescent="0.25">
      <c r="A46" s="43" t="s">
        <v>36</v>
      </c>
      <c r="B46" s="73" t="s">
        <v>4</v>
      </c>
      <c r="C46" s="74"/>
      <c r="D46" s="74"/>
      <c r="E46" s="74"/>
      <c r="F46" s="74"/>
      <c r="G46" s="74"/>
      <c r="H46" s="74"/>
      <c r="I46" s="74"/>
    </row>
    <row r="47" spans="1:9" ht="33" customHeight="1" x14ac:dyDescent="0.25">
      <c r="A47" s="43" t="s">
        <v>38</v>
      </c>
      <c r="B47" s="73" t="s">
        <v>4</v>
      </c>
      <c r="C47" s="74"/>
      <c r="D47" s="74"/>
      <c r="E47" s="74"/>
      <c r="F47" s="74"/>
      <c r="G47" s="74"/>
      <c r="H47" s="74"/>
      <c r="I47" s="74"/>
    </row>
    <row r="48" spans="1:9" ht="33" customHeight="1" x14ac:dyDescent="0.25">
      <c r="A48" s="43" t="s">
        <v>42</v>
      </c>
      <c r="B48" s="73" t="s">
        <v>4</v>
      </c>
      <c r="C48" s="74"/>
      <c r="D48" s="74"/>
      <c r="E48" s="74"/>
      <c r="F48" s="74"/>
      <c r="G48" s="74"/>
      <c r="H48" s="74"/>
      <c r="I48" s="74"/>
    </row>
    <row r="49" spans="1:9" ht="33" customHeight="1" x14ac:dyDescent="0.25">
      <c r="A49" s="43" t="s">
        <v>31</v>
      </c>
      <c r="B49" s="73" t="s">
        <v>4</v>
      </c>
      <c r="C49" s="74"/>
      <c r="D49" s="74"/>
      <c r="E49" s="74"/>
      <c r="F49" s="74"/>
      <c r="G49" s="74"/>
      <c r="H49" s="74"/>
      <c r="I49" s="74"/>
    </row>
    <row r="50" spans="1:9" x14ac:dyDescent="0.25">
      <c r="E50" s="8"/>
      <c r="H50" s="8"/>
    </row>
    <row r="51" spans="1:9" ht="14.5" x14ac:dyDescent="0.25">
      <c r="B51"/>
      <c r="C51"/>
      <c r="D51"/>
      <c r="E51"/>
      <c r="F51"/>
      <c r="G51" s="27"/>
      <c r="H51"/>
    </row>
    <row r="52" spans="1:9" ht="15.5" x14ac:dyDescent="0.25">
      <c r="B52" s="29"/>
      <c r="C52"/>
      <c r="D52"/>
      <c r="E52"/>
      <c r="F52"/>
      <c r="G52"/>
      <c r="H52"/>
    </row>
    <row r="53" spans="1:9" ht="15.5" x14ac:dyDescent="0.25">
      <c r="B53" s="29"/>
      <c r="C53"/>
      <c r="D53"/>
      <c r="E53"/>
      <c r="F53"/>
      <c r="G53"/>
      <c r="H53"/>
    </row>
  </sheetData>
  <customSheetViews>
    <customSheetView guid="{7DFFAAB7-FFBA-48AE-8537-B01487996A61}" scale="80" showPageBreaks="1" fitToPage="1" printArea="1" topLeftCell="A10">
      <selection activeCell="A15" sqref="A15"/>
      <pageMargins left="0.39" right="0.25" top="0.48" bottom="0.47" header="0.34" footer="0.24"/>
      <printOptions horizontalCentered="1"/>
      <pageSetup scale="71" orientation="portrait" r:id="rId1"/>
      <headerFooter alignWithMargins="0">
        <oddFooter>&amp;L&amp;8Orange County Arts &amp; Cultural Affairs</oddFooter>
      </headerFooter>
    </customSheetView>
    <customSheetView guid="{D6E3A48B-2D90-49ED-B6EF-D59867B7F3E4}" scale="75" showPageBreaks="1" fitToPage="1" printArea="1" showRuler="0">
      <selection activeCell="I10" sqref="I10"/>
      <pageMargins left="0.66" right="0.25" top="0.68" bottom="0.47" header="0.34" footer="0.24"/>
      <printOptions horizontalCentered="1"/>
      <pageSetup scale="79" orientation="portrait" r:id="rId2"/>
      <headerFooter alignWithMargins="0">
        <oddFooter>&amp;L&amp;8United Arts of Central Florida, Inc.
FY08 Organizational Project Grants&amp;C&amp;8Org. Name:________________________________________&amp;R&amp;8Page #:______</oddFooter>
      </headerFooter>
    </customSheetView>
    <customSheetView guid="{2E83FC5F-074A-4052-B58A-0082784E7189}" scale="80" fitToPage="1">
      <pageMargins left="0.39" right="0.25" top="0.48" bottom="0.47" header="0.34" footer="0.24"/>
      <printOptions horizontalCentered="1"/>
      <pageSetup scale="72" orientation="portrait" r:id="rId3"/>
      <headerFooter alignWithMargins="0">
        <oddFooter>&amp;L&amp;8Orange County Arts &amp; Cultural Affairs
2008 Cultural Facilities Forms</oddFooter>
      </headerFooter>
    </customSheetView>
    <customSheetView guid="{7B31B86C-49DE-4A03-A771-16F73AE64042}" scale="80" fitToPage="1">
      <selection activeCell="I43" sqref="I43"/>
      <pageMargins left="0.39" right="0.25" top="0.48" bottom="0.47" header="0.34" footer="0.24"/>
      <printOptions horizontalCentered="1"/>
      <pageSetup scale="71" orientation="portrait" r:id="rId4"/>
      <headerFooter alignWithMargins="0">
        <oddFooter>&amp;L&amp;8Orange County Arts &amp; Cultural Affairs</oddFooter>
      </headerFooter>
    </customSheetView>
  </customSheetViews>
  <mergeCells count="15">
    <mergeCell ref="B49:I49"/>
    <mergeCell ref="F3:H4"/>
    <mergeCell ref="B43:I43"/>
    <mergeCell ref="B44:I44"/>
    <mergeCell ref="B45:I45"/>
    <mergeCell ref="B46:I46"/>
    <mergeCell ref="B47:I47"/>
    <mergeCell ref="B48:I48"/>
    <mergeCell ref="B39:C39"/>
    <mergeCell ref="J19:J25"/>
    <mergeCell ref="C7:H7"/>
    <mergeCell ref="C8:H8"/>
    <mergeCell ref="C28:D28"/>
    <mergeCell ref="A10:H10"/>
    <mergeCell ref="A11:H11"/>
  </mergeCells>
  <phoneticPr fontId="0" type="noConversion"/>
  <printOptions horizontalCentered="1"/>
  <pageMargins left="0.39" right="0.25" top="0.48" bottom="0.47" header="0.34" footer="0.24"/>
  <pageSetup scale="66" orientation="portrait" r:id="rId5"/>
  <headerFooter alignWithMargins="0">
    <oddFooter>&amp;L&amp;8Orange County Arts &amp; Cultural Affairs</oddFooter>
  </headerFooter>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Project Budget Summary-formulas</vt:lpstr>
      <vt:lpstr>'Project Budget Summary-formulas'!Print_Area</vt:lpstr>
    </vt:vector>
  </TitlesOfParts>
  <Company>United Arts of Central Florida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Trudy</dc:creator>
  <cp:lastModifiedBy>Trudy Wild</cp:lastModifiedBy>
  <cp:lastPrinted>2025-01-16T12:27:14Z</cp:lastPrinted>
  <dcterms:created xsi:type="dcterms:W3CDTF">2002-06-27T17:25:44Z</dcterms:created>
  <dcterms:modified xsi:type="dcterms:W3CDTF">2025-01-16T12:28:12Z</dcterms:modified>
</cp:coreProperties>
</file>