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204" windowHeight="5932" activeTab="0"/>
  </bookViews>
  <sheets>
    <sheet name="Match Summary-formulas" sheetId="1" r:id="rId1"/>
    <sheet name="Sheet1" sheetId="2" r:id="rId2"/>
  </sheets>
  <definedNames>
    <definedName name="_xlnm.Print_Area" localSheetId="0">'Match Summary-formulas'!$A$1:$G$76</definedName>
    <definedName name="_xlnm.Print_Titles" localSheetId="0">'Match Summary-formulas'!$1:$2</definedName>
    <definedName name="Z_2906004C_2EF7_446B_95C5_10324863CFF2_.wvu.PrintArea" localSheetId="0" hidden="1">'Match Summary-formulas'!$A$1:$G$76</definedName>
    <definedName name="Z_2906004C_2EF7_446B_95C5_10324863CFF2_.wvu.PrintTitles" localSheetId="0" hidden="1">'Match Summary-formulas'!$1:$2</definedName>
    <definedName name="Z_CAFC409B_4232_4328_B10A_BA61758D2F65_.wvu.PrintArea" localSheetId="0" hidden="1">'Match Summary-formulas'!$A$1:$G$76</definedName>
    <definedName name="Z_CAFC409B_4232_4328_B10A_BA61758D2F65_.wvu.PrintTitles" localSheetId="0" hidden="1">'Match Summary-formulas'!$1:$2</definedName>
    <definedName name="Z_CFE7DEE6_4949_470C_9B84_2FD9E3AA7AF3_.wvu.PrintArea" localSheetId="0" hidden="1">'Match Summary-formulas'!$A$1:$G$76</definedName>
    <definedName name="Z_CFE7DEE6_4949_470C_9B84_2FD9E3AA7AF3_.wvu.PrintTitles" localSheetId="0" hidden="1">'Match Summary-formulas'!$1:$2</definedName>
    <definedName name="Z_D6E3A48B_2D90_49ED_B6EF_D59867B7F3E4_.wvu.PrintArea" localSheetId="0" hidden="1">'Match Summary-formulas'!$B$1:$F$69</definedName>
  </definedNames>
  <calcPr fullCalcOnLoad="1"/>
</workbook>
</file>

<file path=xl/sharedStrings.xml><?xml version="1.0" encoding="utf-8"?>
<sst xmlns="http://schemas.openxmlformats.org/spreadsheetml/2006/main" count="66" uniqueCount="59">
  <si>
    <t xml:space="preserve">Organization Name: </t>
  </si>
  <si>
    <t>Match Summary</t>
  </si>
  <si>
    <t>Cash-On-Hand</t>
  </si>
  <si>
    <t>Irrevocable Pledges</t>
  </si>
  <si>
    <t>Amount of the pledge</t>
  </si>
  <si>
    <t>Fair Market Value</t>
  </si>
  <si>
    <t>Basis for the determination</t>
  </si>
  <si>
    <t>Match Summary &amp; Partial Documentation</t>
  </si>
  <si>
    <t>Name/contact information of donor (person or organization)</t>
  </si>
  <si>
    <t>Name/contact of person or organization</t>
  </si>
  <si>
    <t>Date &amp; Description of goods and services donated</t>
  </si>
  <si>
    <t>Project Total (this phase)</t>
  </si>
  <si>
    <t>Minimum match required</t>
  </si>
  <si>
    <t>Request from Orange County/TDT</t>
  </si>
  <si>
    <t>Match Notes (optional):</t>
  </si>
  <si>
    <t>Name/contact information of 
funding source</t>
  </si>
  <si>
    <t xml:space="preserve">Amount </t>
  </si>
  <si>
    <t>Date when funding will be available</t>
  </si>
  <si>
    <t xml:space="preserve">Description of funding (type, availability, </t>
  </si>
  <si>
    <t>Requested from Orange County</t>
  </si>
  <si>
    <t xml:space="preserve">TOTAL Documented Match+ </t>
  </si>
  <si>
    <t>Amount not yet secured/documented</t>
  </si>
  <si>
    <t>Total value of goods/services</t>
  </si>
  <si>
    <t>Amount to be donated In-Kind</t>
  </si>
  <si>
    <t xml:space="preserve">Matching Funds - Categories &amp; Documentation </t>
  </si>
  <si>
    <t>Budget line item/category</t>
  </si>
  <si>
    <t>ü</t>
  </si>
  <si>
    <t>For every $1 requested from the County you must provide a minimum of $1 in matching funds. All matching funds must be designated specifically for the proposed project.</t>
  </si>
  <si>
    <t>A</t>
  </si>
  <si>
    <t>B</t>
  </si>
  <si>
    <t>Cash Minimum</t>
  </si>
  <si>
    <t>100%+</t>
  </si>
  <si>
    <t>Pledge &amp;
In-kind MAX</t>
  </si>
  <si>
    <t>% of Total Match (E)</t>
  </si>
  <si>
    <t>C</t>
  </si>
  <si>
    <t>D</t>
  </si>
  <si>
    <t>E</t>
  </si>
  <si>
    <t>F</t>
  </si>
  <si>
    <t>G</t>
  </si>
  <si>
    <t>(see below)</t>
  </si>
  <si>
    <t>Match Categories</t>
  </si>
  <si>
    <t>Total Project Funding</t>
  </si>
  <si>
    <t>In-Kind Contributions</t>
  </si>
  <si>
    <t>% of Request Amount (F)</t>
  </si>
  <si>
    <t>Minimum Request Match</t>
  </si>
  <si>
    <t>|  FORM C  Match Summary</t>
  </si>
  <si>
    <t xml:space="preserve"> </t>
  </si>
  <si>
    <t xml:space="preserve">    A  (Cash) must be 50% or more of request amount--&gt;</t>
  </si>
  <si>
    <t>For information on match eligibility, see Glossary C on Match Composition &amp; Limitations, page 26.</t>
  </si>
  <si>
    <t>Submit as Excel form, or PDF. Upload supporting documentation in groups by cash, pledges, and in-kind.</t>
  </si>
  <si>
    <t>What Documentation Provided? &amp; Status</t>
  </si>
  <si>
    <t>Date when the pledge will be paid (by end of grant encumbrance period (6/30/24)</t>
  </si>
  <si>
    <t>B + C Maximum: 50% of request amount</t>
  </si>
  <si>
    <r>
      <rPr>
        <b/>
        <sz val="14"/>
        <color indexed="8"/>
        <rFont val="Univers"/>
        <family val="2"/>
      </rPr>
      <t xml:space="preserve">Cash-on-Hand </t>
    </r>
    <r>
      <rPr>
        <b/>
        <sz val="12"/>
        <color indexed="8"/>
        <rFont val="Univers"/>
        <family val="2"/>
      </rPr>
      <t xml:space="preserve">
</t>
    </r>
    <r>
      <rPr>
        <sz val="11"/>
        <color indexed="8"/>
        <rFont val="Univers"/>
        <family val="2"/>
      </rPr>
      <t xml:space="preserve">You may add or subtract rows from this chart. Documentation for Match funding </t>
    </r>
    <r>
      <rPr>
        <i/>
        <sz val="11"/>
        <color indexed="8"/>
        <rFont val="Univers"/>
        <family val="2"/>
      </rPr>
      <t>must be uploaded to the application</t>
    </r>
    <r>
      <rPr>
        <sz val="11"/>
        <color indexed="8"/>
        <rFont val="Univers"/>
        <family val="2"/>
      </rPr>
      <t>. May include copies of government appropriations, foundation or corporate award/grant notice, municipality or bank loan, applicant cash (requires bank statement, minutes, letter from Board/Executive Director), contribution transmittal &amp; canceled check, credit card transaction, etc.</t>
    </r>
  </si>
  <si>
    <t>2024 Cultural Facilities Funding</t>
  </si>
  <si>
    <r>
      <rPr>
        <b/>
        <sz val="10"/>
        <rFont val="Univers"/>
        <family val="2"/>
      </rPr>
      <t>Complete yellow highlight sections.</t>
    </r>
    <r>
      <rPr>
        <sz val="10"/>
        <rFont val="Univers"/>
        <family val="2"/>
      </rPr>
      <t xml:space="preserve"> Record your matching funds (for Orange County request match and any additional) into the "Matching Funds - Categories" below. The totals from each category will populate into the Match Summary chart. </t>
    </r>
    <r>
      <rPr>
        <b/>
        <sz val="10"/>
        <rFont val="Univers"/>
        <family val="2"/>
      </rPr>
      <t xml:space="preserve">You must document 100% of your Request Match as "confirmed" at the time of application. </t>
    </r>
    <r>
      <rPr>
        <sz val="10"/>
        <rFont val="Univers"/>
        <family val="2"/>
      </rPr>
      <t>Remaining match documentation is optional at this time, but does reflect the project's funding status for panel review.</t>
    </r>
  </si>
  <si>
    <r>
      <t xml:space="preserve">MATCH (100% of County REQUEST Amount) MUST BE COMPLETE AND CONFIRMED AT THE TIME OF APPLICATION (for all applicants). </t>
    </r>
    <r>
      <rPr>
        <sz val="12"/>
        <color indexed="63"/>
        <rFont val="Arial"/>
        <family val="2"/>
      </rPr>
      <t xml:space="preserve">For municipalities applicants, see </t>
    </r>
    <r>
      <rPr>
        <sz val="12"/>
        <color indexed="8"/>
        <rFont val="Arial"/>
        <family val="2"/>
      </rPr>
      <t xml:space="preserve">page 26 </t>
    </r>
    <r>
      <rPr>
        <sz val="12"/>
        <color indexed="63"/>
        <rFont val="Arial"/>
        <family val="2"/>
      </rPr>
      <t>for details about resolutions as match.</t>
    </r>
  </si>
  <si>
    <r>
      <rPr>
        <b/>
        <sz val="14"/>
        <rFont val="Univers"/>
        <family val="2"/>
      </rPr>
      <t xml:space="preserve">In-Kind Contributions </t>
    </r>
    <r>
      <rPr>
        <b/>
        <sz val="11"/>
        <rFont val="Univers"/>
        <family val="2"/>
      </rPr>
      <t xml:space="preserve">
</t>
    </r>
    <r>
      <rPr>
        <sz val="11"/>
        <rFont val="Univers"/>
        <family val="2"/>
      </rPr>
      <t xml:space="preserve">Goods and services must be received and utilized by June 30, 2025. You may add or subtract rows from this chart. Documentation for Match funding </t>
    </r>
    <r>
      <rPr>
        <i/>
        <sz val="11"/>
        <rFont val="Univers"/>
        <family val="2"/>
      </rPr>
      <t>must be uploaded to the application</t>
    </r>
    <r>
      <rPr>
        <sz val="11"/>
        <rFont val="Univers"/>
        <family val="2"/>
      </rPr>
      <t>. Include letter, invoice, value statement, or commitment to provide services.</t>
    </r>
  </si>
  <si>
    <r>
      <rPr>
        <b/>
        <sz val="14"/>
        <rFont val="Univers"/>
        <family val="2"/>
      </rPr>
      <t>Irrevocable Pledges</t>
    </r>
    <r>
      <rPr>
        <sz val="14"/>
        <rFont val="Univers"/>
        <family val="2"/>
      </rPr>
      <t xml:space="preserve"> 
</t>
    </r>
    <r>
      <rPr>
        <sz val="11"/>
        <rFont val="Univers"/>
        <family val="2"/>
      </rPr>
      <t xml:space="preserve">Only pledges that are auditable are acceptable. Donations must be received and obligated by June 30, 2025. You may add or subtract rows from this chart. Documentation for Match funding </t>
    </r>
    <r>
      <rPr>
        <i/>
        <sz val="11"/>
        <rFont val="Univers"/>
        <family val="2"/>
      </rPr>
      <t xml:space="preserve">must be uploaded to the application. </t>
    </r>
    <r>
      <rPr>
        <i/>
        <sz val="11"/>
        <color indexed="10"/>
        <rFont val="Univers"/>
        <family val="2"/>
      </rPr>
      <t>See guidelines pg 20 for required items.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</si>
</sst>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&quot;$&quot;#,##0"/>
    <numFmt numFmtId="169" formatCode="0.0%"/>
    <numFmt numFmtId="170" formatCode="[$€-2]\ #,##0.00_);[Red]\([$€-2]\ #,##0.00\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[$-409]dddd\,\ mmmm\ dd\,\ yyyy"/>
    <numFmt numFmtId="174" formatCode="_(&quot;$&quot;* #,##0.0_);_(&quot;$&quot;* \(#,##0.0\);_(&quot;$&quot;* &quot;-&quot;?_);_(@_)"/>
    <numFmt numFmtId="175" formatCode="_(&quot;$&quot;* #,##0_);_(&quot;$&quot;* \(#,##0\);_(&quot;$&quot;* &quot;-&quot;?_);_(@_)"/>
  </numFmts>
  <fonts count="73">
    <font>
      <sz val="10"/>
      <name val="Arial"/>
      <family val="0"/>
    </font>
    <font>
      <b/>
      <sz val="11"/>
      <name val="Arial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color indexed="6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3"/>
      <name val="Arial"/>
      <family val="2"/>
    </font>
    <font>
      <sz val="11"/>
      <name val="Univers"/>
      <family val="2"/>
    </font>
    <font>
      <b/>
      <sz val="11"/>
      <name val="Univers"/>
      <family val="2"/>
    </font>
    <font>
      <sz val="12"/>
      <name val="Arial"/>
      <family val="2"/>
    </font>
    <font>
      <sz val="10"/>
      <color indexed="63"/>
      <name val="Arial"/>
      <family val="2"/>
    </font>
    <font>
      <sz val="9"/>
      <name val="Arial"/>
      <family val="2"/>
    </font>
    <font>
      <b/>
      <sz val="9"/>
      <color indexed="63"/>
      <name val="Arial"/>
      <family val="2"/>
    </font>
    <font>
      <sz val="10"/>
      <name val="Univers"/>
      <family val="2"/>
    </font>
    <font>
      <b/>
      <sz val="12"/>
      <color indexed="63"/>
      <name val="Arial"/>
      <family val="2"/>
    </font>
    <font>
      <b/>
      <sz val="10"/>
      <color indexed="63"/>
      <name val="Arial"/>
      <family val="2"/>
    </font>
    <font>
      <b/>
      <sz val="11"/>
      <name val="Wingdings"/>
      <family val="0"/>
    </font>
    <font>
      <b/>
      <sz val="14"/>
      <name val="Univers"/>
      <family val="2"/>
    </font>
    <font>
      <sz val="14"/>
      <name val="Univers"/>
      <family val="2"/>
    </font>
    <font>
      <b/>
      <sz val="12"/>
      <name val="Arial"/>
      <family val="2"/>
    </font>
    <font>
      <i/>
      <sz val="11"/>
      <name val="Univers"/>
      <family val="2"/>
    </font>
    <font>
      <sz val="9"/>
      <color indexed="63"/>
      <name val="Arial"/>
      <family val="2"/>
    </font>
    <font>
      <b/>
      <sz val="10"/>
      <name val="Univers"/>
      <family val="2"/>
    </font>
    <font>
      <sz val="12"/>
      <color indexed="8"/>
      <name val="Arial"/>
      <family val="2"/>
    </font>
    <font>
      <i/>
      <sz val="11"/>
      <color indexed="10"/>
      <name val="Univers"/>
      <family val="2"/>
    </font>
    <font>
      <b/>
      <sz val="12"/>
      <color indexed="8"/>
      <name val="Univers"/>
      <family val="2"/>
    </font>
    <font>
      <b/>
      <sz val="14"/>
      <color indexed="8"/>
      <name val="Univers"/>
      <family val="2"/>
    </font>
    <font>
      <sz val="11"/>
      <color indexed="8"/>
      <name val="Univers"/>
      <family val="2"/>
    </font>
    <font>
      <i/>
      <sz val="11"/>
      <color indexed="8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Univer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Univers"/>
      <family val="2"/>
    </font>
    <font>
      <b/>
      <sz val="12"/>
      <color theme="1"/>
      <name val="Univer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horizontal="right"/>
    </xf>
    <xf numFmtId="169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2" fontId="3" fillId="0" borderId="0" xfId="44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10" fillId="33" borderId="12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0" fillId="33" borderId="13" xfId="0" applyFont="1" applyFill="1" applyBorder="1" applyAlignment="1">
      <alignment horizontal="center" vertical="top" wrapText="1"/>
    </xf>
    <xf numFmtId="0" fontId="10" fillId="33" borderId="14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horizontal="center" wrapText="1"/>
    </xf>
    <xf numFmtId="0" fontId="10" fillId="33" borderId="16" xfId="0" applyFont="1" applyFill="1" applyBorder="1" applyAlignment="1">
      <alignment horizontal="center" wrapText="1"/>
    </xf>
    <xf numFmtId="0" fontId="9" fillId="0" borderId="0" xfId="0" applyFont="1" applyFill="1" applyAlignment="1">
      <alignment horizontal="left" wrapText="1"/>
    </xf>
    <xf numFmtId="0" fontId="0" fillId="0" borderId="17" xfId="0" applyFont="1" applyBorder="1" applyAlignment="1">
      <alignment/>
    </xf>
    <xf numFmtId="0" fontId="4" fillId="0" borderId="17" xfId="0" applyFont="1" applyBorder="1" applyAlignment="1">
      <alignment horizontal="right"/>
    </xf>
    <xf numFmtId="42" fontId="3" fillId="32" borderId="16" xfId="44" applyNumberFormat="1" applyFont="1" applyFill="1" applyBorder="1" applyAlignment="1">
      <alignment/>
    </xf>
    <xf numFmtId="42" fontId="3" fillId="32" borderId="16" xfId="44" applyNumberFormat="1" applyFont="1" applyFill="1" applyBorder="1" applyAlignment="1">
      <alignment horizontal="left" vertical="center"/>
    </xf>
    <xf numFmtId="0" fontId="10" fillId="32" borderId="18" xfId="0" applyFont="1" applyFill="1" applyBorder="1" applyAlignment="1">
      <alignment horizontal="left" vertical="center" wrapText="1"/>
    </xf>
    <xf numFmtId="14" fontId="3" fillId="32" borderId="16" xfId="42" applyNumberFormat="1" applyFont="1" applyFill="1" applyBorder="1" applyAlignment="1">
      <alignment horizontal="left" vertical="center"/>
    </xf>
    <xf numFmtId="0" fontId="14" fillId="32" borderId="16" xfId="0" applyFont="1" applyFill="1" applyBorder="1" applyAlignment="1">
      <alignment horizontal="left" vertical="center" wrapText="1"/>
    </xf>
    <xf numFmtId="169" fontId="13" fillId="0" borderId="0" xfId="0" applyNumberFormat="1" applyFont="1" applyBorder="1" applyAlignment="1">
      <alignment horizontal="left"/>
    </xf>
    <xf numFmtId="9" fontId="0" fillId="0" borderId="0" xfId="59" applyFont="1" applyAlignment="1">
      <alignment horizontal="left"/>
    </xf>
    <xf numFmtId="0" fontId="16" fillId="33" borderId="12" xfId="0" applyFont="1" applyFill="1" applyBorder="1" applyAlignment="1">
      <alignment horizontal="center" wrapText="1"/>
    </xf>
    <xf numFmtId="172" fontId="12" fillId="0" borderId="16" xfId="44" applyNumberFormat="1" applyFont="1" applyFill="1" applyBorder="1" applyAlignment="1">
      <alignment horizontal="right"/>
    </xf>
    <xf numFmtId="169" fontId="3" fillId="32" borderId="19" xfId="0" applyNumberFormat="1" applyFont="1" applyFill="1" applyBorder="1" applyAlignment="1">
      <alignment horizontal="left" vertical="center" wrapText="1"/>
    </xf>
    <xf numFmtId="169" fontId="3" fillId="32" borderId="20" xfId="0" applyNumberFormat="1" applyFont="1" applyFill="1" applyBorder="1" applyAlignment="1">
      <alignment horizontal="left" vertical="center" wrapText="1"/>
    </xf>
    <xf numFmtId="169" fontId="13" fillId="32" borderId="21" xfId="0" applyNumberFormat="1" applyFont="1" applyFill="1" applyBorder="1" applyAlignment="1">
      <alignment horizontal="left" wrapText="1"/>
    </xf>
    <xf numFmtId="0" fontId="2" fillId="0" borderId="13" xfId="0" applyFont="1" applyBorder="1" applyAlignment="1">
      <alignment horizontal="center" wrapText="1"/>
    </xf>
    <xf numFmtId="42" fontId="11" fillId="10" borderId="0" xfId="0" applyNumberFormat="1" applyFont="1" applyFill="1" applyBorder="1" applyAlignment="1">
      <alignment vertical="top" wrapText="1"/>
    </xf>
    <xf numFmtId="0" fontId="18" fillId="0" borderId="22" xfId="0" applyFont="1" applyBorder="1" applyAlignment="1">
      <alignment horizontal="center" wrapText="1"/>
    </xf>
    <xf numFmtId="172" fontId="12" fillId="0" borderId="0" xfId="44" applyNumberFormat="1" applyFont="1" applyFill="1" applyBorder="1" applyAlignment="1">
      <alignment horizontal="right"/>
    </xf>
    <xf numFmtId="9" fontId="14" fillId="0" borderId="0" xfId="59" applyFont="1" applyAlignment="1">
      <alignment horizontal="left" wrapText="1"/>
    </xf>
    <xf numFmtId="9" fontId="3" fillId="0" borderId="0" xfId="59" applyFont="1" applyBorder="1" applyAlignment="1">
      <alignment horizontal="left"/>
    </xf>
    <xf numFmtId="0" fontId="16" fillId="33" borderId="16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6" fillId="32" borderId="16" xfId="0" applyFont="1" applyFill="1" applyBorder="1" applyAlignment="1">
      <alignment horizontal="left" vertical="top" wrapText="1"/>
    </xf>
    <xf numFmtId="172" fontId="0" fillId="0" borderId="0" xfId="0" applyNumberFormat="1" applyAlignment="1">
      <alignment horizontal="right"/>
    </xf>
    <xf numFmtId="169" fontId="13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5" fillId="0" borderId="0" xfId="0" applyFont="1" applyBorder="1" applyAlignment="1">
      <alignment wrapText="1"/>
    </xf>
    <xf numFmtId="169" fontId="3" fillId="0" borderId="2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42" fontId="6" fillId="32" borderId="0" xfId="44" applyNumberFormat="1" applyFont="1" applyFill="1" applyBorder="1" applyAlignment="1">
      <alignment/>
    </xf>
    <xf numFmtId="42" fontId="12" fillId="34" borderId="0" xfId="0" applyNumberFormat="1" applyFont="1" applyFill="1" applyAlignment="1">
      <alignment/>
    </xf>
    <xf numFmtId="42" fontId="6" fillId="0" borderId="15" xfId="44" applyNumberFormat="1" applyFont="1" applyFill="1" applyBorder="1" applyAlignment="1">
      <alignment/>
    </xf>
    <xf numFmtId="169" fontId="3" fillId="0" borderId="21" xfId="0" applyNumberFormat="1" applyFont="1" applyBorder="1" applyAlignment="1">
      <alignment horizontal="center"/>
    </xf>
    <xf numFmtId="42" fontId="17" fillId="0" borderId="24" xfId="44" applyNumberFormat="1" applyFont="1" applyBorder="1" applyAlignment="1">
      <alignment/>
    </xf>
    <xf numFmtId="169" fontId="69" fillId="0" borderId="0" xfId="0" applyNumberFormat="1" applyFont="1" applyBorder="1" applyAlignment="1">
      <alignment/>
    </xf>
    <xf numFmtId="169" fontId="70" fillId="0" borderId="0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72" fontId="0" fillId="0" borderId="0" xfId="0" applyNumberFormat="1" applyAlignment="1">
      <alignment horizontal="right" wrapText="1"/>
    </xf>
    <xf numFmtId="0" fontId="0" fillId="0" borderId="0" xfId="0" applyFont="1" applyAlignment="1">
      <alignment vertical="top" wrapText="1"/>
    </xf>
    <xf numFmtId="172" fontId="3" fillId="34" borderId="20" xfId="44" applyNumberFormat="1" applyFont="1" applyFill="1" applyBorder="1" applyAlignment="1">
      <alignment horizontal="center" vertical="center"/>
    </xf>
    <xf numFmtId="175" fontId="7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8" fillId="0" borderId="14" xfId="0" applyFont="1" applyBorder="1" applyAlignment="1">
      <alignment horizontal="center" wrapText="1"/>
    </xf>
    <xf numFmtId="0" fontId="0" fillId="34" borderId="25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169" fontId="3" fillId="0" borderId="19" xfId="0" applyNumberFormat="1" applyFont="1" applyBorder="1" applyAlignment="1">
      <alignment horizontal="center"/>
    </xf>
    <xf numFmtId="169" fontId="3" fillId="0" borderId="27" xfId="0" applyNumberFormat="1" applyFont="1" applyBorder="1" applyAlignment="1">
      <alignment horizontal="center"/>
    </xf>
    <xf numFmtId="169" fontId="3" fillId="34" borderId="16" xfId="0" applyNumberFormat="1" applyFont="1" applyFill="1" applyBorder="1" applyAlignment="1">
      <alignment horizontal="center" vertical="center"/>
    </xf>
    <xf numFmtId="175" fontId="70" fillId="34" borderId="16" xfId="0" applyNumberFormat="1" applyFont="1" applyFill="1" applyBorder="1" applyAlignment="1">
      <alignment horizontal="right"/>
    </xf>
    <xf numFmtId="175" fontId="70" fillId="34" borderId="28" xfId="0" applyNumberFormat="1" applyFont="1" applyFill="1" applyBorder="1" applyAlignment="1">
      <alignment horizontal="right"/>
    </xf>
    <xf numFmtId="0" fontId="10" fillId="32" borderId="19" xfId="0" applyFont="1" applyFill="1" applyBorder="1" applyAlignment="1">
      <alignment horizontal="left" vertical="center" wrapText="1"/>
    </xf>
    <xf numFmtId="0" fontId="10" fillId="33" borderId="28" xfId="0" applyFont="1" applyFill="1" applyBorder="1" applyAlignment="1">
      <alignment horizontal="center" wrapText="1"/>
    </xf>
    <xf numFmtId="0" fontId="16" fillId="33" borderId="28" xfId="0" applyFont="1" applyFill="1" applyBorder="1" applyAlignment="1">
      <alignment horizontal="center" wrapText="1"/>
    </xf>
    <xf numFmtId="172" fontId="12" fillId="13" borderId="29" xfId="44" applyNumberFormat="1" applyFont="1" applyFill="1" applyBorder="1" applyAlignment="1">
      <alignment horizontal="right"/>
    </xf>
    <xf numFmtId="42" fontId="6" fillId="13" borderId="17" xfId="44" applyNumberFormat="1" applyFont="1" applyFill="1" applyBorder="1" applyAlignment="1">
      <alignment/>
    </xf>
    <xf numFmtId="42" fontId="11" fillId="0" borderId="0" xfId="0" applyNumberFormat="1" applyFont="1" applyFill="1" applyBorder="1" applyAlignment="1">
      <alignment vertical="top" wrapText="1"/>
    </xf>
    <xf numFmtId="172" fontId="2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wrapText="1"/>
    </xf>
    <xf numFmtId="172" fontId="70" fillId="0" borderId="0" xfId="0" applyNumberFormat="1" applyFont="1" applyFill="1" applyBorder="1" applyAlignment="1">
      <alignment horizontal="center" vertical="center"/>
    </xf>
    <xf numFmtId="42" fontId="6" fillId="0" borderId="30" xfId="44" applyNumberFormat="1" applyFont="1" applyFill="1" applyBorder="1" applyAlignment="1">
      <alignment horizontal="center"/>
    </xf>
    <xf numFmtId="42" fontId="6" fillId="0" borderId="31" xfId="44" applyNumberFormat="1" applyFont="1" applyFill="1" applyBorder="1" applyAlignment="1">
      <alignment horizontal="center"/>
    </xf>
    <xf numFmtId="169" fontId="3" fillId="0" borderId="32" xfId="0" applyNumberFormat="1" applyFont="1" applyBorder="1" applyAlignment="1">
      <alignment horizontal="center"/>
    </xf>
    <xf numFmtId="169" fontId="3" fillId="0" borderId="33" xfId="0" applyNumberFormat="1" applyFont="1" applyBorder="1" applyAlignment="1">
      <alignment horizontal="center"/>
    </xf>
    <xf numFmtId="169" fontId="3" fillId="0" borderId="30" xfId="0" applyNumberFormat="1" applyFont="1" applyBorder="1" applyAlignment="1">
      <alignment horizontal="center"/>
    </xf>
    <xf numFmtId="169" fontId="3" fillId="0" borderId="31" xfId="0" applyNumberFormat="1" applyFont="1" applyBorder="1" applyAlignment="1">
      <alignment horizontal="center"/>
    </xf>
    <xf numFmtId="169" fontId="3" fillId="32" borderId="19" xfId="0" applyNumberFormat="1" applyFont="1" applyFill="1" applyBorder="1" applyAlignment="1">
      <alignment horizontal="left" vertical="center" wrapText="1"/>
    </xf>
    <xf numFmtId="169" fontId="3" fillId="32" borderId="2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0" fontId="2" fillId="34" borderId="34" xfId="0" applyFont="1" applyFill="1" applyBorder="1" applyAlignment="1">
      <alignment horizontal="center" wrapText="1"/>
    </xf>
    <xf numFmtId="0" fontId="2" fillId="34" borderId="35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5" fillId="32" borderId="19" xfId="0" applyFont="1" applyFill="1" applyBorder="1" applyAlignment="1">
      <alignment horizontal="left" vertical="top" wrapText="1"/>
    </xf>
    <xf numFmtId="0" fontId="5" fillId="32" borderId="36" xfId="0" applyFont="1" applyFill="1" applyBorder="1" applyAlignment="1">
      <alignment horizontal="left" vertical="top" wrapText="1"/>
    </xf>
    <xf numFmtId="0" fontId="5" fillId="32" borderId="20" xfId="0" applyFont="1" applyFill="1" applyBorder="1" applyAlignment="1">
      <alignment horizontal="left" vertical="top" wrapText="1"/>
    </xf>
    <xf numFmtId="0" fontId="10" fillId="33" borderId="25" xfId="0" applyFont="1" applyFill="1" applyBorder="1" applyAlignment="1">
      <alignment horizontal="center" wrapText="1"/>
    </xf>
    <xf numFmtId="0" fontId="10" fillId="33" borderId="37" xfId="0" applyFont="1" applyFill="1" applyBorder="1" applyAlignment="1">
      <alignment horizontal="center" wrapText="1"/>
    </xf>
    <xf numFmtId="169" fontId="3" fillId="34" borderId="38" xfId="0" applyNumberFormat="1" applyFont="1" applyFill="1" applyBorder="1" applyAlignment="1">
      <alignment horizontal="center" vertical="center"/>
    </xf>
    <xf numFmtId="169" fontId="3" fillId="34" borderId="28" xfId="0" applyNumberFormat="1" applyFont="1" applyFill="1" applyBorder="1" applyAlignment="1">
      <alignment horizontal="center" vertical="center"/>
    </xf>
    <xf numFmtId="169" fontId="24" fillId="34" borderId="38" xfId="0" applyNumberFormat="1" applyFont="1" applyFill="1" applyBorder="1" applyAlignment="1">
      <alignment horizontal="center" vertical="center" wrapText="1"/>
    </xf>
    <xf numFmtId="169" fontId="24" fillId="34" borderId="28" xfId="0" applyNumberFormat="1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top" wrapText="1"/>
    </xf>
    <xf numFmtId="0" fontId="10" fillId="33" borderId="14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center" vertical="top" wrapText="1"/>
    </xf>
    <xf numFmtId="0" fontId="71" fillId="0" borderId="40" xfId="0" applyFont="1" applyBorder="1" applyAlignment="1">
      <alignment horizontal="left" vertical="top" wrapText="1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38" xfId="0" applyFont="1" applyFill="1" applyBorder="1" applyAlignment="1">
      <alignment horizontal="center" vertical="center" wrapText="1"/>
    </xf>
    <xf numFmtId="0" fontId="14" fillId="34" borderId="28" xfId="0" applyFont="1" applyFill="1" applyBorder="1" applyAlignment="1">
      <alignment horizontal="center" vertical="center" wrapText="1"/>
    </xf>
    <xf numFmtId="0" fontId="72" fillId="0" borderId="27" xfId="0" applyFont="1" applyBorder="1" applyAlignment="1">
      <alignment horizontal="left" wrapText="1"/>
    </xf>
    <xf numFmtId="0" fontId="17" fillId="0" borderId="0" xfId="0" applyFont="1" applyFill="1" applyAlignment="1">
      <alignment horizontal="left" wrapText="1"/>
    </xf>
    <xf numFmtId="9" fontId="14" fillId="34" borderId="1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10" fillId="33" borderId="41" xfId="0" applyFont="1" applyFill="1" applyBorder="1" applyAlignment="1">
      <alignment horizontal="center" wrapText="1"/>
    </xf>
    <xf numFmtId="0" fontId="10" fillId="33" borderId="42" xfId="0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9" fillId="33" borderId="0" xfId="0" applyFont="1" applyFill="1" applyAlignment="1">
      <alignment horizontal="center" wrapText="1"/>
    </xf>
    <xf numFmtId="0" fontId="16" fillId="0" borderId="0" xfId="0" applyFont="1" applyAlignment="1">
      <alignment horizontal="left" vertical="center" wrapText="1"/>
    </xf>
    <xf numFmtId="0" fontId="12" fillId="32" borderId="43" xfId="0" applyFont="1" applyFill="1" applyBorder="1" applyAlignment="1">
      <alignment horizontal="right"/>
    </xf>
    <xf numFmtId="172" fontId="70" fillId="34" borderId="35" xfId="0" applyNumberFormat="1" applyFont="1" applyFill="1" applyBorder="1" applyAlignment="1">
      <alignment horizontal="center" vertical="center"/>
    </xf>
    <xf numFmtId="172" fontId="70" fillId="34" borderId="2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16" fillId="33" borderId="14" xfId="0" applyFont="1" applyFill="1" applyBorder="1" applyAlignment="1">
      <alignment horizontal="center" wrapText="1"/>
    </xf>
    <xf numFmtId="0" fontId="16" fillId="33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ill>
        <patternFill patternType="gray125">
          <fgColor indexed="10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Gray">
          <fgColor rgb="FFFF0000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gray125">
          <fgColor indexed="10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22</xdr:row>
      <xdr:rowOff>0</xdr:rowOff>
    </xdr:from>
    <xdr:to>
      <xdr:col>5</xdr:col>
      <xdr:colOff>533400</xdr:colOff>
      <xdr:row>22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6934200" y="565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1209675</xdr:colOff>
      <xdr:row>15</xdr:row>
      <xdr:rowOff>161925</xdr:rowOff>
    </xdr:from>
    <xdr:to>
      <xdr:col>6</xdr:col>
      <xdr:colOff>180975</xdr:colOff>
      <xdr:row>16</xdr:row>
      <xdr:rowOff>266700</xdr:rowOff>
    </xdr:to>
    <xdr:sp>
      <xdr:nvSpPr>
        <xdr:cNvPr id="2" name="Right Brace 1"/>
        <xdr:cNvSpPr>
          <a:spLocks/>
        </xdr:cNvSpPr>
      </xdr:nvSpPr>
      <xdr:spPr>
        <a:xfrm>
          <a:off x="7610475" y="3867150"/>
          <a:ext cx="209550" cy="371475"/>
        </a:xfrm>
        <a:prstGeom prst="rightBrace">
          <a:avLst>
            <a:gd name="adj1" fmla="val -45217"/>
            <a:gd name="adj2" fmla="val 217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17</xdr:row>
      <xdr:rowOff>76200</xdr:rowOff>
    </xdr:from>
    <xdr:to>
      <xdr:col>7</xdr:col>
      <xdr:colOff>95250</xdr:colOff>
      <xdr:row>18</xdr:row>
      <xdr:rowOff>152400</xdr:rowOff>
    </xdr:to>
    <xdr:sp>
      <xdr:nvSpPr>
        <xdr:cNvPr id="3" name="Right Brace 4"/>
        <xdr:cNvSpPr>
          <a:spLocks/>
        </xdr:cNvSpPr>
      </xdr:nvSpPr>
      <xdr:spPr>
        <a:xfrm>
          <a:off x="8791575" y="4352925"/>
          <a:ext cx="47625" cy="3714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1152525</xdr:colOff>
      <xdr:row>17</xdr:row>
      <xdr:rowOff>57150</xdr:rowOff>
    </xdr:from>
    <xdr:to>
      <xdr:col>6</xdr:col>
      <xdr:colOff>133350</xdr:colOff>
      <xdr:row>18</xdr:row>
      <xdr:rowOff>200025</xdr:rowOff>
    </xdr:to>
    <xdr:sp>
      <xdr:nvSpPr>
        <xdr:cNvPr id="4" name="Right Brace 1"/>
        <xdr:cNvSpPr>
          <a:spLocks/>
        </xdr:cNvSpPr>
      </xdr:nvSpPr>
      <xdr:spPr>
        <a:xfrm>
          <a:off x="7553325" y="4333875"/>
          <a:ext cx="219075" cy="438150"/>
        </a:xfrm>
        <a:prstGeom prst="rightBrace">
          <a:avLst>
            <a:gd name="adj1" fmla="val -45532"/>
            <a:gd name="adj2" fmla="val 56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1</xdr:row>
      <xdr:rowOff>200025</xdr:rowOff>
    </xdr:from>
    <xdr:to>
      <xdr:col>1</xdr:col>
      <xdr:colOff>971550</xdr:colOff>
      <xdr:row>6</xdr:row>
      <xdr:rowOff>95250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191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tabSelected="1" zoomScale="80" zoomScaleNormal="80" zoomScaleSheetLayoutView="80" zoomScalePageLayoutView="80" workbookViewId="0" topLeftCell="A1">
      <selection activeCell="I56" sqref="I56"/>
    </sheetView>
  </sheetViews>
  <sheetFormatPr defaultColWidth="9.140625" defaultRowHeight="12.75"/>
  <cols>
    <col min="1" max="1" width="3.57421875" style="5" customWidth="1"/>
    <col min="2" max="2" width="36.7109375" style="5" customWidth="1"/>
    <col min="3" max="3" width="22.140625" style="5" customWidth="1"/>
    <col min="4" max="4" width="14.57421875" style="5" customWidth="1"/>
    <col min="5" max="5" width="19.00390625" style="10" customWidth="1"/>
    <col min="6" max="6" width="18.57421875" style="6" customWidth="1"/>
    <col min="7" max="7" width="16.57421875" style="5" customWidth="1"/>
    <col min="8" max="8" width="10.7109375" style="5" bestFit="1" customWidth="1"/>
    <col min="9" max="9" width="7.7109375" style="5" customWidth="1"/>
    <col min="10" max="10" width="12.00390625" style="5" customWidth="1"/>
    <col min="11" max="16384" width="9.140625" style="5" customWidth="1"/>
  </cols>
  <sheetData>
    <row r="1" spans="1:7" ht="17.25">
      <c r="A1" s="119" t="s">
        <v>46</v>
      </c>
      <c r="B1" s="119"/>
      <c r="C1" s="24"/>
      <c r="D1" s="24"/>
      <c r="E1" s="25" t="s">
        <v>54</v>
      </c>
      <c r="F1" s="25"/>
      <c r="G1" s="25" t="s">
        <v>45</v>
      </c>
    </row>
    <row r="2" spans="3:7" ht="15.75" thickBot="1">
      <c r="C2" s="3" t="s">
        <v>0</v>
      </c>
      <c r="D2" s="125"/>
      <c r="E2" s="125"/>
      <c r="F2" s="125"/>
      <c r="G2" s="125"/>
    </row>
    <row r="3" spans="2:7" ht="22.5" customHeight="1">
      <c r="B3" s="122" t="s">
        <v>7</v>
      </c>
      <c r="C3" s="122"/>
      <c r="D3" s="122"/>
      <c r="E3" s="122"/>
      <c r="F3" s="122"/>
      <c r="G3" s="122"/>
    </row>
    <row r="4" spans="2:7" ht="18">
      <c r="B4" s="4"/>
      <c r="C4" s="4"/>
      <c r="D4" s="4"/>
      <c r="E4" s="12"/>
      <c r="G4" s="131" t="s">
        <v>48</v>
      </c>
    </row>
    <row r="5" spans="2:6" ht="12.75" customHeight="1" thickBot="1">
      <c r="B5" s="4"/>
      <c r="C5" s="4"/>
      <c r="D5" s="4"/>
      <c r="E5" s="12"/>
      <c r="F5" s="4"/>
    </row>
    <row r="6" spans="5:7" ht="15">
      <c r="E6" s="10" t="s">
        <v>13</v>
      </c>
      <c r="F6" s="82"/>
      <c r="G6" s="32"/>
    </row>
    <row r="7" spans="5:7" ht="21" customHeight="1">
      <c r="E7" s="10" t="s">
        <v>12</v>
      </c>
      <c r="F7" s="34">
        <f>F6</f>
        <v>0</v>
      </c>
      <c r="G7" s="42" t="s">
        <v>39</v>
      </c>
    </row>
    <row r="8" ht="15">
      <c r="F8" s="41"/>
    </row>
    <row r="9" spans="1:8" s="67" customFormat="1" ht="42" customHeight="1">
      <c r="A9" s="65" t="s">
        <v>26</v>
      </c>
      <c r="B9" s="128" t="s">
        <v>55</v>
      </c>
      <c r="C9" s="128"/>
      <c r="D9" s="128"/>
      <c r="E9" s="128"/>
      <c r="F9" s="128"/>
      <c r="G9" s="128"/>
      <c r="H9" s="66"/>
    </row>
    <row r="10" spans="1:8" s="9" customFormat="1" ht="16.5" customHeight="1">
      <c r="A10" s="46" t="s">
        <v>26</v>
      </c>
      <c r="B10" s="128" t="s">
        <v>49</v>
      </c>
      <c r="C10" s="128"/>
      <c r="D10" s="128"/>
      <c r="E10" s="128"/>
      <c r="F10" s="128"/>
      <c r="G10" s="128"/>
      <c r="H10" s="48"/>
    </row>
    <row r="11" spans="1:6" ht="30" customHeight="1">
      <c r="A11" s="46" t="s">
        <v>26</v>
      </c>
      <c r="B11" s="124" t="s">
        <v>27</v>
      </c>
      <c r="C11" s="124"/>
      <c r="D11" s="124"/>
      <c r="E11" s="124"/>
      <c r="F11" s="124"/>
    </row>
    <row r="12" spans="2:7" ht="17.25" customHeight="1">
      <c r="B12" s="123" t="s">
        <v>1</v>
      </c>
      <c r="C12" s="123"/>
      <c r="D12" s="123"/>
      <c r="E12" s="123"/>
      <c r="F12" s="123"/>
      <c r="G12" s="123"/>
    </row>
    <row r="13" spans="2:11" ht="9" customHeight="1" thickBot="1">
      <c r="B13" s="1"/>
      <c r="G13" s="53"/>
      <c r="J13" s="45"/>
      <c r="K13" s="45"/>
    </row>
    <row r="14" spans="2:11" ht="26.25">
      <c r="B14" s="1" t="s">
        <v>40</v>
      </c>
      <c r="C14" s="38" t="s">
        <v>41</v>
      </c>
      <c r="D14" s="40" t="s">
        <v>33</v>
      </c>
      <c r="E14" s="71" t="s">
        <v>43</v>
      </c>
      <c r="F14" s="97" t="s">
        <v>44</v>
      </c>
      <c r="G14" s="98"/>
      <c r="H14" s="96"/>
      <c r="I14" s="96"/>
      <c r="J14" s="85"/>
      <c r="K14" s="85"/>
    </row>
    <row r="15" spans="2:11" ht="13.5">
      <c r="B15" s="2"/>
      <c r="C15" s="15"/>
      <c r="D15" s="16"/>
      <c r="F15" s="72"/>
      <c r="G15" s="73"/>
      <c r="H15" s="70"/>
      <c r="I15" s="70"/>
      <c r="J15" s="45"/>
      <c r="K15" s="45"/>
    </row>
    <row r="16" spans="1:11" ht="21" customHeight="1">
      <c r="A16" s="50" t="s">
        <v>28</v>
      </c>
      <c r="B16" s="56" t="s">
        <v>2</v>
      </c>
      <c r="C16" s="88">
        <f>C40</f>
        <v>0</v>
      </c>
      <c r="D16" s="90" t="e">
        <f>C16/C20</f>
        <v>#DIV/0!</v>
      </c>
      <c r="E16" s="92" t="e">
        <f>C16/$C$21</f>
        <v>#DIV/0!</v>
      </c>
      <c r="F16" s="105">
        <v>0.5</v>
      </c>
      <c r="G16" s="77"/>
      <c r="H16" s="118" t="s">
        <v>47</v>
      </c>
      <c r="I16" s="114" t="s">
        <v>30</v>
      </c>
      <c r="J16" s="69"/>
      <c r="K16" s="45"/>
    </row>
    <row r="17" spans="3:11" ht="24" customHeight="1">
      <c r="C17" s="89"/>
      <c r="D17" s="91"/>
      <c r="E17" s="93"/>
      <c r="F17" s="106"/>
      <c r="G17" s="78">
        <f>F6*0.5</f>
        <v>0</v>
      </c>
      <c r="H17" s="113"/>
      <c r="I17" s="115"/>
      <c r="J17" s="69"/>
      <c r="K17" s="45"/>
    </row>
    <row r="18" spans="1:11" ht="23.25" customHeight="1">
      <c r="A18" s="50" t="s">
        <v>29</v>
      </c>
      <c r="B18" s="56" t="s">
        <v>42</v>
      </c>
      <c r="C18" s="59">
        <f>E55</f>
        <v>0</v>
      </c>
      <c r="D18" s="60" t="e">
        <f>C18/C20</f>
        <v>#DIV/0!</v>
      </c>
      <c r="E18" s="74" t="e">
        <f>C18/$C$21</f>
        <v>#DIV/0!</v>
      </c>
      <c r="F18" s="76">
        <v>0</v>
      </c>
      <c r="G18" s="126">
        <f>F6*0.5</f>
        <v>0</v>
      </c>
      <c r="H18" s="107" t="s">
        <v>52</v>
      </c>
      <c r="I18" s="113" t="s">
        <v>32</v>
      </c>
      <c r="J18" s="87"/>
      <c r="K18" s="45"/>
    </row>
    <row r="19" spans="1:11" ht="28.5" customHeight="1">
      <c r="A19" s="50" t="s">
        <v>34</v>
      </c>
      <c r="B19" s="56" t="s">
        <v>3</v>
      </c>
      <c r="C19" s="59">
        <f>E68</f>
        <v>0</v>
      </c>
      <c r="D19" s="60" t="e">
        <f>C19/C20</f>
        <v>#DIV/0!</v>
      </c>
      <c r="E19" s="74" t="e">
        <f>C19/$C$21</f>
        <v>#DIV/0!</v>
      </c>
      <c r="F19" s="76">
        <v>0</v>
      </c>
      <c r="G19" s="127"/>
      <c r="H19" s="108"/>
      <c r="I19" s="113"/>
      <c r="J19" s="87"/>
      <c r="K19" s="45"/>
    </row>
    <row r="20" spans="1:9" ht="21" customHeight="1" thickBot="1">
      <c r="A20" s="50" t="s">
        <v>35</v>
      </c>
      <c r="B20" s="56" t="s">
        <v>20</v>
      </c>
      <c r="C20" s="61">
        <f>SUM(C16:C19)</f>
        <v>0</v>
      </c>
      <c r="D20" s="54" t="e">
        <f>SUM(D16:D19)</f>
        <v>#DIV/0!</v>
      </c>
      <c r="E20" s="75" t="e">
        <f>SUM(E16:E19)</f>
        <v>#DIV/0!</v>
      </c>
      <c r="F20" s="76" t="s">
        <v>31</v>
      </c>
      <c r="G20" s="68">
        <f>F7</f>
        <v>0</v>
      </c>
      <c r="H20" s="49"/>
      <c r="I20" s="11"/>
    </row>
    <row r="21" spans="1:6" ht="18.75" customHeight="1">
      <c r="A21" s="50" t="s">
        <v>36</v>
      </c>
      <c r="B21" s="55" t="s">
        <v>19</v>
      </c>
      <c r="C21" s="83">
        <f>F6</f>
        <v>0</v>
      </c>
      <c r="D21" s="43" t="e">
        <f>C21/C22</f>
        <v>#DIV/0!</v>
      </c>
      <c r="E21" s="31"/>
      <c r="F21" s="11"/>
    </row>
    <row r="22" spans="1:6" ht="17.25" customHeight="1">
      <c r="A22" s="50" t="s">
        <v>37</v>
      </c>
      <c r="B22" s="56" t="s">
        <v>11</v>
      </c>
      <c r="C22" s="57">
        <v>0</v>
      </c>
      <c r="D22" s="63">
        <f>IF(C22&lt;(F6*2),"Must be twice the Request Amount(or more)","")</f>
      </c>
      <c r="E22" s="62"/>
      <c r="F22" s="11"/>
    </row>
    <row r="23" spans="1:6" ht="16.5" customHeight="1">
      <c r="A23" s="50" t="s">
        <v>38</v>
      </c>
      <c r="B23" s="2" t="s">
        <v>21</v>
      </c>
      <c r="C23" s="58">
        <f>C22-C20-C21</f>
        <v>0</v>
      </c>
      <c r="D23" s="11"/>
      <c r="E23" s="11"/>
      <c r="F23" s="11"/>
    </row>
    <row r="24" spans="3:6" ht="13.5">
      <c r="C24" s="14"/>
      <c r="D24" s="11"/>
      <c r="E24" s="11"/>
      <c r="F24" s="11"/>
    </row>
    <row r="25" spans="2:6" ht="47.25" customHeight="1">
      <c r="B25" s="117" t="s">
        <v>56</v>
      </c>
      <c r="C25" s="117"/>
      <c r="D25" s="117"/>
      <c r="E25" s="117"/>
      <c r="F25" s="117"/>
    </row>
    <row r="26" spans="2:6" ht="9.75" customHeight="1">
      <c r="B26" s="23"/>
      <c r="C26" s="23"/>
      <c r="D26" s="23"/>
      <c r="E26" s="23"/>
      <c r="F26" s="23"/>
    </row>
    <row r="27" spans="2:7" ht="17.25">
      <c r="B27" s="123" t="s">
        <v>24</v>
      </c>
      <c r="C27" s="123"/>
      <c r="D27" s="123"/>
      <c r="E27" s="123"/>
      <c r="F27" s="123"/>
      <c r="G27" s="123"/>
    </row>
    <row r="28" spans="1:7" ht="73.5" customHeight="1" thickBot="1">
      <c r="A28" s="64" t="s">
        <v>28</v>
      </c>
      <c r="B28" s="116" t="s">
        <v>53</v>
      </c>
      <c r="C28" s="116"/>
      <c r="D28" s="116"/>
      <c r="E28" s="116"/>
      <c r="F28" s="116"/>
      <c r="G28" s="116"/>
    </row>
    <row r="29" spans="2:7" ht="53.25">
      <c r="B29" s="80" t="s">
        <v>15</v>
      </c>
      <c r="C29" s="80" t="s">
        <v>16</v>
      </c>
      <c r="D29" s="103" t="s">
        <v>18</v>
      </c>
      <c r="E29" s="104"/>
      <c r="F29" s="81" t="s">
        <v>17</v>
      </c>
      <c r="G29" s="81" t="s">
        <v>50</v>
      </c>
    </row>
    <row r="30" spans="1:7" ht="13.5">
      <c r="A30" s="5">
        <v>1</v>
      </c>
      <c r="B30" s="79"/>
      <c r="C30" s="27">
        <v>0</v>
      </c>
      <c r="D30" s="94"/>
      <c r="E30" s="95"/>
      <c r="F30" s="29"/>
      <c r="G30" s="30"/>
    </row>
    <row r="31" spans="1:7" ht="13.5">
      <c r="A31" s="5">
        <v>2</v>
      </c>
      <c r="B31" s="79"/>
      <c r="C31" s="27">
        <v>0</v>
      </c>
      <c r="D31" s="94"/>
      <c r="E31" s="95"/>
      <c r="F31" s="29"/>
      <c r="G31" s="30"/>
    </row>
    <row r="32" spans="1:7" ht="13.5">
      <c r="A32" s="5">
        <v>3</v>
      </c>
      <c r="B32" s="79"/>
      <c r="C32" s="27">
        <v>0</v>
      </c>
      <c r="D32" s="94"/>
      <c r="E32" s="95"/>
      <c r="F32" s="29"/>
      <c r="G32" s="30"/>
    </row>
    <row r="33" spans="1:7" ht="13.5">
      <c r="A33" s="45">
        <v>4</v>
      </c>
      <c r="B33" s="79"/>
      <c r="C33" s="27">
        <v>0</v>
      </c>
      <c r="D33" s="35"/>
      <c r="E33" s="36"/>
      <c r="F33" s="29"/>
      <c r="G33" s="30"/>
    </row>
    <row r="34" spans="1:7" ht="13.5">
      <c r="A34" s="45">
        <v>5</v>
      </c>
      <c r="B34" s="79"/>
      <c r="C34" s="27">
        <v>0</v>
      </c>
      <c r="D34" s="35"/>
      <c r="E34" s="36"/>
      <c r="F34" s="29"/>
      <c r="G34" s="30"/>
    </row>
    <row r="35" spans="1:7" ht="13.5">
      <c r="A35" s="45">
        <v>6</v>
      </c>
      <c r="B35" s="79"/>
      <c r="C35" s="27">
        <v>0</v>
      </c>
      <c r="D35" s="35"/>
      <c r="E35" s="36"/>
      <c r="F35" s="29"/>
      <c r="G35" s="30"/>
    </row>
    <row r="36" spans="1:7" ht="13.5">
      <c r="A36" s="45">
        <v>7</v>
      </c>
      <c r="B36" s="79"/>
      <c r="C36" s="27">
        <v>0</v>
      </c>
      <c r="D36" s="35"/>
      <c r="E36" s="36"/>
      <c r="F36" s="29"/>
      <c r="G36" s="30"/>
    </row>
    <row r="37" spans="1:7" ht="13.5">
      <c r="A37" s="45">
        <v>8</v>
      </c>
      <c r="B37" s="79"/>
      <c r="C37" s="27">
        <v>0</v>
      </c>
      <c r="D37" s="35"/>
      <c r="E37" s="36"/>
      <c r="F37" s="29"/>
      <c r="G37" s="30"/>
    </row>
    <row r="38" spans="1:7" ht="13.5">
      <c r="A38" s="45">
        <v>9</v>
      </c>
      <c r="B38" s="79"/>
      <c r="C38" s="27">
        <v>0</v>
      </c>
      <c r="D38" s="35"/>
      <c r="E38" s="36"/>
      <c r="F38" s="29"/>
      <c r="G38" s="30"/>
    </row>
    <row r="39" spans="1:7" ht="13.5">
      <c r="A39" s="45">
        <v>10</v>
      </c>
      <c r="B39" s="79"/>
      <c r="C39" s="27">
        <v>0</v>
      </c>
      <c r="D39" s="94"/>
      <c r="E39" s="95"/>
      <c r="F39" s="29"/>
      <c r="G39" s="30"/>
    </row>
    <row r="40" spans="2:6" ht="15" customHeight="1">
      <c r="B40" s="18"/>
      <c r="C40" s="39">
        <f>SUM(C30:C39)</f>
        <v>0</v>
      </c>
      <c r="D40" s="112" t="str">
        <f>IF(C40&lt;&gt;C16,"Does Not Equal Summary Info","Matches Summary")</f>
        <v>Matches Summary</v>
      </c>
      <c r="E40" s="112"/>
      <c r="F40" s="11"/>
    </row>
    <row r="41" spans="2:6" ht="13.5">
      <c r="B41" s="18"/>
      <c r="C41" s="84"/>
      <c r="D41" s="112"/>
      <c r="E41" s="112"/>
      <c r="F41" s="11"/>
    </row>
    <row r="42" spans="1:7" ht="53.25" customHeight="1" thickBot="1">
      <c r="A42" s="64" t="s">
        <v>29</v>
      </c>
      <c r="B42" s="86" t="s">
        <v>57</v>
      </c>
      <c r="C42" s="86"/>
      <c r="D42" s="86"/>
      <c r="E42" s="86"/>
      <c r="F42" s="86"/>
      <c r="G42" s="86"/>
    </row>
    <row r="43" spans="2:7" ht="14.25" customHeight="1">
      <c r="B43" s="19"/>
      <c r="C43" s="20"/>
      <c r="D43" s="109" t="s">
        <v>5</v>
      </c>
      <c r="E43" s="110"/>
      <c r="F43" s="111"/>
      <c r="G43" s="129" t="s">
        <v>50</v>
      </c>
    </row>
    <row r="44" spans="2:7" ht="42">
      <c r="B44" s="21" t="s">
        <v>9</v>
      </c>
      <c r="C44" s="22" t="s">
        <v>10</v>
      </c>
      <c r="D44" s="44" t="s">
        <v>22</v>
      </c>
      <c r="E44" s="22" t="s">
        <v>23</v>
      </c>
      <c r="F44" s="22" t="s">
        <v>6</v>
      </c>
      <c r="G44" s="130"/>
    </row>
    <row r="45" spans="1:7" ht="13.5">
      <c r="A45" s="51">
        <v>1</v>
      </c>
      <c r="B45" s="28"/>
      <c r="C45" s="47"/>
      <c r="D45" s="26">
        <v>0</v>
      </c>
      <c r="E45" s="26">
        <v>0</v>
      </c>
      <c r="F45" s="37"/>
      <c r="G45" s="37"/>
    </row>
    <row r="46" spans="1:7" ht="13.5">
      <c r="A46" s="51">
        <v>2</v>
      </c>
      <c r="B46" s="28"/>
      <c r="C46" s="47"/>
      <c r="D46" s="26">
        <v>0</v>
      </c>
      <c r="E46" s="26">
        <v>0</v>
      </c>
      <c r="F46" s="37"/>
      <c r="G46" s="37"/>
    </row>
    <row r="47" spans="1:7" ht="13.5">
      <c r="A47" s="51">
        <v>3</v>
      </c>
      <c r="B47" s="28"/>
      <c r="C47" s="47"/>
      <c r="D47" s="26">
        <v>0</v>
      </c>
      <c r="E47" s="26">
        <v>0</v>
      </c>
      <c r="F47" s="37"/>
      <c r="G47" s="37"/>
    </row>
    <row r="48" spans="1:7" ht="13.5">
      <c r="A48" s="52">
        <v>4</v>
      </c>
      <c r="B48" s="28"/>
      <c r="C48" s="47"/>
      <c r="D48" s="26">
        <v>0</v>
      </c>
      <c r="E48" s="26">
        <v>0</v>
      </c>
      <c r="F48" s="37"/>
      <c r="G48" s="37"/>
    </row>
    <row r="49" spans="1:7" ht="13.5">
      <c r="A49" s="51">
        <v>5</v>
      </c>
      <c r="B49" s="28"/>
      <c r="C49" s="47"/>
      <c r="D49" s="26">
        <v>0</v>
      </c>
      <c r="E49" s="26">
        <v>0</v>
      </c>
      <c r="F49" s="37"/>
      <c r="G49" s="37"/>
    </row>
    <row r="50" spans="1:7" ht="13.5">
      <c r="A50" s="52">
        <v>6</v>
      </c>
      <c r="B50" s="28"/>
      <c r="C50" s="47"/>
      <c r="D50" s="26">
        <v>0</v>
      </c>
      <c r="E50" s="26">
        <v>0</v>
      </c>
      <c r="F50" s="37"/>
      <c r="G50" s="37"/>
    </row>
    <row r="51" spans="1:7" ht="13.5">
      <c r="A51" s="51">
        <v>7</v>
      </c>
      <c r="B51" s="28"/>
      <c r="C51" s="47"/>
      <c r="D51" s="26">
        <v>0</v>
      </c>
      <c r="E51" s="26">
        <v>0</v>
      </c>
      <c r="F51" s="37"/>
      <c r="G51" s="37"/>
    </row>
    <row r="52" spans="1:7" ht="13.5">
      <c r="A52" s="52">
        <v>8</v>
      </c>
      <c r="B52" s="28"/>
      <c r="C52" s="47"/>
      <c r="D52" s="26">
        <v>0</v>
      </c>
      <c r="E52" s="26">
        <v>0</v>
      </c>
      <c r="F52" s="37"/>
      <c r="G52" s="37"/>
    </row>
    <row r="53" spans="1:7" ht="13.5">
      <c r="A53" s="51">
        <v>9</v>
      </c>
      <c r="B53" s="28"/>
      <c r="C53" s="47"/>
      <c r="D53" s="26">
        <v>0</v>
      </c>
      <c r="E53" s="26">
        <v>0</v>
      </c>
      <c r="F53" s="37"/>
      <c r="G53" s="37"/>
    </row>
    <row r="54" spans="1:7" ht="13.5">
      <c r="A54" s="52">
        <v>10</v>
      </c>
      <c r="B54" s="28"/>
      <c r="C54" s="47"/>
      <c r="D54" s="26">
        <v>0</v>
      </c>
      <c r="E54" s="26">
        <v>0</v>
      </c>
      <c r="F54" s="37"/>
      <c r="G54" s="37"/>
    </row>
    <row r="55" spans="2:7" ht="13.5" customHeight="1">
      <c r="B55" s="8"/>
      <c r="C55" s="8"/>
      <c r="D55" s="8"/>
      <c r="E55" s="39">
        <f>SUM(E45:E54)</f>
        <v>0</v>
      </c>
      <c r="F55" s="112" t="str">
        <f>IF(E55&lt;&gt;C18,"Does Not Equal Summary Info","Matches Summary")</f>
        <v>Matches Summary</v>
      </c>
      <c r="G55" s="112"/>
    </row>
    <row r="56" spans="1:7" ht="59.25" customHeight="1" thickBot="1">
      <c r="A56" s="64" t="s">
        <v>34</v>
      </c>
      <c r="B56" s="86" t="s">
        <v>58</v>
      </c>
      <c r="C56" s="86"/>
      <c r="D56" s="86"/>
      <c r="E56" s="86"/>
      <c r="F56" s="86"/>
      <c r="G56" s="86"/>
    </row>
    <row r="57" spans="2:7" ht="66.75">
      <c r="B57" s="17" t="s">
        <v>8</v>
      </c>
      <c r="C57" s="17" t="s">
        <v>4</v>
      </c>
      <c r="D57" s="120" t="s">
        <v>25</v>
      </c>
      <c r="E57" s="121"/>
      <c r="F57" s="33" t="s">
        <v>51</v>
      </c>
      <c r="G57" s="33" t="s">
        <v>50</v>
      </c>
    </row>
    <row r="58" spans="1:7" ht="13.5">
      <c r="A58" s="51">
        <v>1</v>
      </c>
      <c r="B58" s="28"/>
      <c r="C58" s="27">
        <v>0</v>
      </c>
      <c r="D58" s="94"/>
      <c r="E58" s="95"/>
      <c r="F58" s="29"/>
      <c r="G58" s="30"/>
    </row>
    <row r="59" spans="1:7" ht="13.5">
      <c r="A59" s="51">
        <v>2</v>
      </c>
      <c r="B59" s="28"/>
      <c r="C59" s="27">
        <v>0</v>
      </c>
      <c r="D59" s="94"/>
      <c r="E59" s="95"/>
      <c r="F59" s="29"/>
      <c r="G59" s="30"/>
    </row>
    <row r="60" spans="1:7" ht="13.5">
      <c r="A60" s="51">
        <v>3</v>
      </c>
      <c r="B60" s="28"/>
      <c r="C60" s="27">
        <v>0</v>
      </c>
      <c r="D60" s="94"/>
      <c r="E60" s="95"/>
      <c r="F60" s="29"/>
      <c r="G60" s="30"/>
    </row>
    <row r="61" spans="1:7" ht="13.5">
      <c r="A61" s="52">
        <v>4</v>
      </c>
      <c r="B61" s="28"/>
      <c r="C61" s="27">
        <v>0</v>
      </c>
      <c r="D61" s="94"/>
      <c r="E61" s="95"/>
      <c r="F61" s="29"/>
      <c r="G61" s="30"/>
    </row>
    <row r="62" spans="1:7" ht="13.5">
      <c r="A62" s="51">
        <v>5</v>
      </c>
      <c r="B62" s="28"/>
      <c r="C62" s="27">
        <v>0</v>
      </c>
      <c r="D62" s="94"/>
      <c r="E62" s="95"/>
      <c r="F62" s="29"/>
      <c r="G62" s="30"/>
    </row>
    <row r="63" spans="1:7" ht="13.5">
      <c r="A63" s="52">
        <v>6</v>
      </c>
      <c r="B63" s="28"/>
      <c r="C63" s="27">
        <v>0</v>
      </c>
      <c r="D63" s="94"/>
      <c r="E63" s="95"/>
      <c r="F63" s="29"/>
      <c r="G63" s="30"/>
    </row>
    <row r="64" spans="1:7" ht="13.5">
      <c r="A64" s="51">
        <v>7</v>
      </c>
      <c r="B64" s="28"/>
      <c r="C64" s="27">
        <v>0</v>
      </c>
      <c r="D64" s="94"/>
      <c r="E64" s="95"/>
      <c r="F64" s="29"/>
      <c r="G64" s="30"/>
    </row>
    <row r="65" spans="1:7" ht="13.5">
      <c r="A65" s="52">
        <v>8</v>
      </c>
      <c r="B65" s="28"/>
      <c r="C65" s="27">
        <v>0</v>
      </c>
      <c r="D65" s="94"/>
      <c r="E65" s="95"/>
      <c r="F65" s="29"/>
      <c r="G65" s="30"/>
    </row>
    <row r="66" spans="1:7" ht="13.5">
      <c r="A66" s="51">
        <v>9</v>
      </c>
      <c r="B66" s="28"/>
      <c r="C66" s="27">
        <v>0</v>
      </c>
      <c r="D66" s="94"/>
      <c r="E66" s="95"/>
      <c r="F66" s="29"/>
      <c r="G66" s="30"/>
    </row>
    <row r="67" spans="1:7" ht="13.5">
      <c r="A67" s="52">
        <v>10</v>
      </c>
      <c r="B67" s="28"/>
      <c r="C67" s="27">
        <v>0</v>
      </c>
      <c r="D67" s="94"/>
      <c r="E67" s="95"/>
      <c r="F67" s="29"/>
      <c r="G67" s="30"/>
    </row>
    <row r="68" spans="2:6" ht="13.5">
      <c r="B68" s="18"/>
      <c r="C68" s="39">
        <f>SUM(C58:C67)</f>
        <v>0</v>
      </c>
      <c r="D68" s="112" t="str">
        <f>IF(C68&lt;&gt;C19,"Does Not Equal Summary Info","Matches Summary")</f>
        <v>Matches Summary</v>
      </c>
      <c r="E68" s="112"/>
      <c r="F68" s="11"/>
    </row>
    <row r="69" spans="2:6" ht="12.75" customHeight="1">
      <c r="B69" s="5" t="s">
        <v>14</v>
      </c>
      <c r="C69" s="7"/>
      <c r="D69" s="7"/>
      <c r="E69" s="13"/>
      <c r="F69" s="7"/>
    </row>
    <row r="70" spans="2:7" ht="42" customHeight="1">
      <c r="B70" s="100"/>
      <c r="C70" s="101"/>
      <c r="D70" s="101"/>
      <c r="E70" s="101"/>
      <c r="F70" s="101"/>
      <c r="G70" s="102"/>
    </row>
    <row r="71" spans="2:6" ht="12.75">
      <c r="B71" s="99"/>
      <c r="C71" s="99"/>
      <c r="D71" s="99"/>
      <c r="E71" s="99"/>
      <c r="F71" s="99"/>
    </row>
    <row r="72" spans="2:6" ht="12.75">
      <c r="B72" s="99"/>
      <c r="C72" s="99"/>
      <c r="D72" s="99"/>
      <c r="E72" s="99"/>
      <c r="F72" s="99"/>
    </row>
    <row r="73" spans="2:6" ht="12.75">
      <c r="B73" s="99"/>
      <c r="C73" s="99"/>
      <c r="D73" s="99"/>
      <c r="E73" s="99"/>
      <c r="F73" s="99"/>
    </row>
    <row r="74" spans="2:6" ht="12.75">
      <c r="B74" s="99"/>
      <c r="C74" s="99"/>
      <c r="D74" s="99"/>
      <c r="E74" s="99"/>
      <c r="F74" s="99"/>
    </row>
    <row r="75" spans="2:6" ht="12.75">
      <c r="B75" s="99"/>
      <c r="C75" s="99"/>
      <c r="D75" s="99"/>
      <c r="E75" s="99"/>
      <c r="F75" s="99"/>
    </row>
    <row r="76" spans="2:6" ht="12.75">
      <c r="B76" s="99"/>
      <c r="C76" s="99"/>
      <c r="D76" s="99"/>
      <c r="E76" s="99"/>
      <c r="F76" s="99"/>
    </row>
    <row r="78" spans="3:4" ht="12.75">
      <c r="C78" s="6"/>
      <c r="D78" s="6"/>
    </row>
  </sheetData>
  <sheetProtection/>
  <mergeCells count="54">
    <mergeCell ref="D66:E66"/>
    <mergeCell ref="D41:E41"/>
    <mergeCell ref="B10:G10"/>
    <mergeCell ref="D65:E65"/>
    <mergeCell ref="G43:G44"/>
    <mergeCell ref="D58:E58"/>
    <mergeCell ref="D59:E59"/>
    <mergeCell ref="A1:B1"/>
    <mergeCell ref="D57:E57"/>
    <mergeCell ref="B3:G3"/>
    <mergeCell ref="B12:G12"/>
    <mergeCell ref="B27:G27"/>
    <mergeCell ref="B11:F11"/>
    <mergeCell ref="D2:G2"/>
    <mergeCell ref="G18:G19"/>
    <mergeCell ref="B9:G9"/>
    <mergeCell ref="D40:E40"/>
    <mergeCell ref="B76:F76"/>
    <mergeCell ref="B71:F71"/>
    <mergeCell ref="B72:F72"/>
    <mergeCell ref="B73:F73"/>
    <mergeCell ref="B74:F74"/>
    <mergeCell ref="D61:E61"/>
    <mergeCell ref="D62:E62"/>
    <mergeCell ref="D67:E67"/>
    <mergeCell ref="D64:E64"/>
    <mergeCell ref="D63:E63"/>
    <mergeCell ref="I18:I19"/>
    <mergeCell ref="I16:I17"/>
    <mergeCell ref="B28:G28"/>
    <mergeCell ref="B42:G42"/>
    <mergeCell ref="B25:F25"/>
    <mergeCell ref="F55:G55"/>
    <mergeCell ref="H16:H17"/>
    <mergeCell ref="B75:F75"/>
    <mergeCell ref="B70:G70"/>
    <mergeCell ref="D29:E29"/>
    <mergeCell ref="D30:E30"/>
    <mergeCell ref="F16:F17"/>
    <mergeCell ref="H18:H19"/>
    <mergeCell ref="D39:E39"/>
    <mergeCell ref="D43:F43"/>
    <mergeCell ref="D68:E68"/>
    <mergeCell ref="D60:E60"/>
    <mergeCell ref="J14:K14"/>
    <mergeCell ref="B56:G56"/>
    <mergeCell ref="J18:J19"/>
    <mergeCell ref="C16:C17"/>
    <mergeCell ref="D16:D17"/>
    <mergeCell ref="E16:E17"/>
    <mergeCell ref="D31:E31"/>
    <mergeCell ref="D32:E32"/>
    <mergeCell ref="H14:I14"/>
    <mergeCell ref="F14:G14"/>
  </mergeCells>
  <conditionalFormatting sqref="E16">
    <cfRule type="expression" priority="13" dxfId="0" stopIfTrue="1">
      <formula>SUM($E$18+$E$19)&gt;(SUM+$E$16+$E$17)</formula>
    </cfRule>
  </conditionalFormatting>
  <conditionalFormatting sqref="C16">
    <cfRule type="cellIs" priority="12" dxfId="1" operator="lessThan" stopIfTrue="1">
      <formula>$F$6*0.25</formula>
    </cfRule>
  </conditionalFormatting>
  <conditionalFormatting sqref="H16">
    <cfRule type="expression" priority="9" dxfId="2" stopIfTrue="1">
      <formula>"IF(SUM($c$17+$c$18)&lt;($F$6*.5)"</formula>
    </cfRule>
  </conditionalFormatting>
  <conditionalFormatting sqref="C20:C21">
    <cfRule type="cellIs" priority="6" dxfId="1" operator="lessThan" stopIfTrue="1">
      <formula>$F$7</formula>
    </cfRule>
  </conditionalFormatting>
  <conditionalFormatting sqref="E16 E18:E19">
    <cfRule type="expression" priority="3" dxfId="0" stopIfTrue="1">
      <formula>SUM($E$18+$E$19)&gt;SUM($E$16+$E$17)</formula>
    </cfRule>
  </conditionalFormatting>
  <printOptions horizontalCentered="1"/>
  <pageMargins left="0.41" right="0.25" top="0.43" bottom="0.48" header="0.34" footer="0.19"/>
  <pageSetup fitToHeight="0" fitToWidth="1" horizontalDpi="600" verticalDpi="600" orientation="portrait" scale="76" r:id="rId2"/>
  <headerFooter alignWithMargins="0">
    <oddFooter>&amp;L&amp;8Orange County Arts &amp; Cultural Affairs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Arts of Central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Trudy</dc:creator>
  <cp:keywords/>
  <dc:description/>
  <cp:lastModifiedBy>Trudy Wild</cp:lastModifiedBy>
  <cp:lastPrinted>2023-03-15T03:10:12Z</cp:lastPrinted>
  <dcterms:created xsi:type="dcterms:W3CDTF">2002-06-27T17:25:44Z</dcterms:created>
  <dcterms:modified xsi:type="dcterms:W3CDTF">2024-01-29T08:17:59Z</dcterms:modified>
  <cp:category/>
  <cp:version/>
  <cp:contentType/>
  <cp:contentStatus/>
</cp:coreProperties>
</file>