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\\ARTEMIS\Shared Folders\Data -- Office\Grant and Contract Admin\UA_Grants\__ACA-Orange County\Blockbuster\Forms\"/>
    </mc:Choice>
  </mc:AlternateContent>
  <xr:revisionPtr revIDLastSave="0" documentId="13_ncr:1_{1A57070F-FE8B-485A-80B8-EE390751D65D}" xr6:coauthVersionLast="45" xr6:coauthVersionMax="45" xr10:uidLastSave="{00000000-0000-0000-0000-000000000000}"/>
  <bookViews>
    <workbookView xWindow="-27435" yWindow="315" windowWidth="24075" windowHeight="15555" xr2:uid="{00000000-000D-0000-FFFF-FFFF00000000}"/>
  </bookViews>
  <sheets>
    <sheet name="A_Project Budget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0" i="1" l="1"/>
  <c r="T39" i="1"/>
  <c r="L39" i="1"/>
  <c r="R30" i="1"/>
  <c r="R22" i="1"/>
  <c r="L40" i="1" s="1"/>
  <c r="L20" i="1"/>
  <c r="H20" i="1"/>
  <c r="D20" i="1"/>
  <c r="P19" i="1"/>
  <c r="Z19" i="1" s="1"/>
  <c r="P18" i="1"/>
  <c r="P17" i="1"/>
  <c r="Z17" i="1" s="1"/>
  <c r="P16" i="1"/>
  <c r="Z16" i="1" s="1"/>
  <c r="P15" i="1"/>
  <c r="Z15" i="1" s="1"/>
  <c r="P14" i="1"/>
  <c r="P13" i="1"/>
  <c r="P12" i="1"/>
  <c r="Z12" i="1" s="1"/>
  <c r="P11" i="1"/>
  <c r="Z11" i="1" s="1"/>
  <c r="P10" i="1"/>
  <c r="L6" i="1"/>
  <c r="P21" i="1" l="1"/>
  <c r="Z23" i="1" s="1"/>
  <c r="Q13" i="1" s="1"/>
  <c r="D21" i="1"/>
  <c r="N15" i="1"/>
  <c r="F14" i="1"/>
  <c r="J16" i="1"/>
  <c r="F17" i="1"/>
  <c r="T19" i="1"/>
  <c r="Q18" i="1"/>
  <c r="AA15" i="1"/>
  <c r="Q11" i="1"/>
  <c r="Q12" i="1"/>
  <c r="L41" i="1"/>
  <c r="Z10" i="1"/>
  <c r="Z13" i="1"/>
  <c r="AA13" i="1" s="1"/>
  <c r="Z14" i="1"/>
  <c r="AA14" i="1" s="1"/>
  <c r="Z18" i="1"/>
  <c r="P20" i="1"/>
  <c r="Q16" i="1" l="1"/>
  <c r="J10" i="1"/>
  <c r="F18" i="1"/>
  <c r="T11" i="1"/>
  <c r="J19" i="1"/>
  <c r="N10" i="1"/>
  <c r="N18" i="1"/>
  <c r="T42" i="1"/>
  <c r="J17" i="1"/>
  <c r="N16" i="1"/>
  <c r="Q10" i="1"/>
  <c r="J18" i="1"/>
  <c r="AA12" i="1"/>
  <c r="J11" i="1"/>
  <c r="Q21" i="1"/>
  <c r="T15" i="1"/>
  <c r="T10" i="1"/>
  <c r="T22" i="1"/>
  <c r="AA23" i="1" s="1"/>
  <c r="AA19" i="1"/>
  <c r="J13" i="1"/>
  <c r="AA16" i="1"/>
  <c r="N13" i="1"/>
  <c r="F19" i="1"/>
  <c r="F16" i="1"/>
  <c r="J20" i="1"/>
  <c r="N17" i="1"/>
  <c r="T12" i="1"/>
  <c r="F20" i="1"/>
  <c r="N20" i="1"/>
  <c r="T14" i="1"/>
  <c r="J12" i="1"/>
  <c r="N11" i="1"/>
  <c r="N19" i="1"/>
  <c r="Q19" i="1"/>
  <c r="T16" i="1"/>
  <c r="F11" i="1"/>
  <c r="T13" i="1"/>
  <c r="N12" i="1"/>
  <c r="Q20" i="1"/>
  <c r="Q17" i="1"/>
  <c r="AA11" i="1"/>
  <c r="T17" i="1"/>
  <c r="F12" i="1"/>
  <c r="J14" i="1"/>
  <c r="F10" i="1"/>
  <c r="Q14" i="1"/>
  <c r="AA18" i="1"/>
  <c r="Q15" i="1"/>
  <c r="AA17" i="1"/>
  <c r="T18" i="1"/>
  <c r="F15" i="1"/>
  <c r="J15" i="1"/>
  <c r="F13" i="1"/>
  <c r="N14" i="1"/>
  <c r="Z20" i="1"/>
  <c r="AA10" i="1"/>
  <c r="AA20" i="1" s="1"/>
  <c r="L43" i="1"/>
  <c r="N41" i="1" s="1"/>
  <c r="L44" i="1" l="1"/>
  <c r="N44" i="1" s="1"/>
  <c r="N35" i="1"/>
  <c r="T28" i="1"/>
  <c r="N37" i="1"/>
  <c r="N34" i="1"/>
  <c r="T27" i="1"/>
  <c r="N33" i="1"/>
  <c r="T29" i="1"/>
  <c r="N32" i="1"/>
  <c r="F42" i="1"/>
  <c r="N43" i="1" s="1"/>
  <c r="N31" i="1"/>
  <c r="N38" i="1"/>
  <c r="N36" i="1"/>
  <c r="T30" i="1"/>
  <c r="N40" i="1"/>
  <c r="N39" i="1"/>
</calcChain>
</file>

<file path=xl/sharedStrings.xml><?xml version="1.0" encoding="utf-8"?>
<sst xmlns="http://schemas.openxmlformats.org/spreadsheetml/2006/main" count="79" uniqueCount="79">
  <si>
    <t>Select one:</t>
  </si>
  <si>
    <t xml:space="preserve">___ Pay 1 </t>
  </si>
  <si>
    <t xml:space="preserve">_X_ Pay 2 </t>
  </si>
  <si>
    <t>INCLUDE Both Tourism and Blockbuster revenue and expenditures  if funded for the same project; MUST TRACK expenditures by grant/separately in both this summary and expenditure detail report.</t>
  </si>
  <si>
    <t>___ FINAL</t>
  </si>
  <si>
    <t>Organization Name:</t>
  </si>
  <si>
    <t xml:space="preserve">Project Name: </t>
  </si>
  <si>
    <t>As of (date):</t>
  </si>
  <si>
    <t>CT Grant Amount</t>
  </si>
  <si>
    <t>BB Grant:</t>
  </si>
  <si>
    <t>EXPENDITURES</t>
  </si>
  <si>
    <t>Cash Expenditures</t>
  </si>
  <si>
    <t>Total Cash</t>
  </si>
  <si>
    <r>
      <rPr>
        <b/>
        <sz val="12"/>
        <color indexed="8"/>
        <rFont val="Arial"/>
        <family val="2"/>
      </rPr>
      <t>In-Kind Gifts</t>
    </r>
    <r>
      <rPr>
        <vertAlign val="superscript"/>
        <sz val="12"/>
        <color indexed="8"/>
        <rFont val="Wingdings 2"/>
        <family val="1"/>
        <charset val="2"/>
      </rPr>
      <t>✝</t>
    </r>
  </si>
  <si>
    <t>Total All</t>
  </si>
  <si>
    <t>Cultural Tourism Grant Funds</t>
  </si>
  <si>
    <t>Blockbuster Grant Funds</t>
  </si>
  <si>
    <t>Match + other Funds cash</t>
  </si>
  <si>
    <r>
      <rPr>
        <sz val="14"/>
        <color indexed="8"/>
        <rFont val="Calibri"/>
        <family val="2"/>
      </rPr>
      <t xml:space="preserve">Personnel – </t>
    </r>
    <r>
      <rPr>
        <i/>
        <sz val="14"/>
        <color indexed="8"/>
        <rFont val="Calibri"/>
        <family val="2"/>
      </rPr>
      <t>Administrative</t>
    </r>
  </si>
  <si>
    <r>
      <rPr>
        <sz val="14"/>
        <color indexed="8"/>
        <rFont val="Calibri"/>
        <family val="2"/>
      </rPr>
      <t xml:space="preserve">Personnel – </t>
    </r>
    <r>
      <rPr>
        <i/>
        <sz val="14"/>
        <color indexed="8"/>
        <rFont val="Calibri"/>
        <family val="2"/>
      </rPr>
      <t>Artistic</t>
    </r>
  </si>
  <si>
    <r>
      <rPr>
        <sz val="14"/>
        <color indexed="8"/>
        <rFont val="Calibri"/>
        <family val="2"/>
      </rPr>
      <t xml:space="preserve">Personnel – </t>
    </r>
    <r>
      <rPr>
        <i/>
        <sz val="14"/>
        <color indexed="8"/>
        <rFont val="Calibri"/>
        <family val="2"/>
      </rPr>
      <t>Technical/Production</t>
    </r>
  </si>
  <si>
    <t>Outside Artistic Fees and Services</t>
  </si>
  <si>
    <t>Outside Other Fees and Services</t>
  </si>
  <si>
    <t>Space Rental</t>
  </si>
  <si>
    <t>Travel</t>
  </si>
  <si>
    <t>Marketing</t>
  </si>
  <si>
    <t>Remaining Operating Expenses</t>
  </si>
  <si>
    <t>Capital Expense</t>
  </si>
  <si>
    <t>Subtotals</t>
  </si>
  <si>
    <t>A. TOTAL CASH EXPENDITURES</t>
  </si>
  <si>
    <t>Confirm of rows above</t>
  </si>
  <si>
    <t>B. TOTAL IN-KIND</t>
  </si>
  <si>
    <t>(for final report)</t>
  </si>
  <si>
    <t>C. TOTAL EXPENDITURES (A+B)</t>
  </si>
  <si>
    <t>INCOME</t>
  </si>
  <si>
    <t>Cash Income</t>
  </si>
  <si>
    <t>(Not for Extra Match)</t>
  </si>
  <si>
    <t>Admissions</t>
  </si>
  <si>
    <t xml:space="preserve">  1) </t>
  </si>
  <si>
    <t>Contracted Services Revenue</t>
  </si>
  <si>
    <t xml:space="preserve">  2) </t>
  </si>
  <si>
    <t>Other Revenue</t>
  </si>
  <si>
    <t xml:space="preserve">  3) </t>
  </si>
  <si>
    <t>(Match + other project contributions)</t>
  </si>
  <si>
    <t>Subtotal - nonmatching funds</t>
  </si>
  <si>
    <t>Corporate Support</t>
  </si>
  <si>
    <t>4)</t>
  </si>
  <si>
    <t>Foundation Support</t>
  </si>
  <si>
    <t>5)</t>
  </si>
  <si>
    <t xml:space="preserve">Other Private Support </t>
  </si>
  <si>
    <t>6)</t>
  </si>
  <si>
    <r>
      <rPr>
        <sz val="14"/>
        <color indexed="8"/>
        <rFont val="Calibri"/>
        <family val="2"/>
      </rPr>
      <t xml:space="preserve">Government Support – </t>
    </r>
    <r>
      <rPr>
        <i/>
        <sz val="14"/>
        <color indexed="8"/>
        <rFont val="Calibri"/>
        <family val="2"/>
      </rPr>
      <t xml:space="preserve">Federal </t>
    </r>
  </si>
  <si>
    <t>7)</t>
  </si>
  <si>
    <r>
      <rPr>
        <sz val="14"/>
        <color indexed="8"/>
        <rFont val="Calibri"/>
        <family val="2"/>
      </rPr>
      <t xml:space="preserve">Government Support – </t>
    </r>
    <r>
      <rPr>
        <i/>
        <sz val="14"/>
        <color indexed="8"/>
        <rFont val="Calibri"/>
        <family val="2"/>
      </rPr>
      <t>State</t>
    </r>
  </si>
  <si>
    <t>8)</t>
  </si>
  <si>
    <r>
      <rPr>
        <sz val="14"/>
        <color indexed="8"/>
        <rFont val="Calibri"/>
        <family val="2"/>
      </rPr>
      <t xml:space="preserve">Government Support – </t>
    </r>
    <r>
      <rPr>
        <i/>
        <sz val="14"/>
        <color indexed="8"/>
        <rFont val="Calibri"/>
        <family val="2"/>
      </rPr>
      <t>County (not Orange)</t>
    </r>
  </si>
  <si>
    <t>9)</t>
  </si>
  <si>
    <t>Government Support – City</t>
  </si>
  <si>
    <t>10)</t>
  </si>
  <si>
    <t>Applicant Cash</t>
  </si>
  <si>
    <t>11)</t>
  </si>
  <si>
    <t>Match for CT grant: (BB grant match not set requirement)</t>
  </si>
  <si>
    <r>
      <rPr>
        <sz val="14"/>
        <color indexed="8"/>
        <rFont val="Calibri"/>
        <family val="2"/>
      </rPr>
      <t xml:space="preserve">D.  Allowable Cash Match Subtotal (sum of lines 4-11) </t>
    </r>
  </si>
  <si>
    <t>D</t>
  </si>
  <si>
    <t>Min. Match Cash</t>
  </si>
  <si>
    <r>
      <rPr>
        <sz val="14"/>
        <color indexed="8"/>
        <rFont val="Calibri"/>
        <family val="2"/>
      </rPr>
      <t>E.  Total In-Kind (same as Line B)</t>
    </r>
  </si>
  <si>
    <t>E</t>
  </si>
  <si>
    <t xml:space="preserve">Max In-Kind </t>
  </si>
  <si>
    <r>
      <rPr>
        <sz val="14"/>
        <color indexed="8"/>
        <rFont val="Calibri"/>
        <family val="2"/>
      </rPr>
      <t>F.  Subtotal (lines 1, 2, 3, D and E)</t>
    </r>
  </si>
  <si>
    <t>F</t>
  </si>
  <si>
    <r>
      <rPr>
        <sz val="14"/>
        <color indexed="8"/>
        <rFont val="Calibri"/>
        <family val="2"/>
      </rPr>
      <t xml:space="preserve">G.  Received from Orange County TDT </t>
    </r>
  </si>
  <si>
    <t>G</t>
  </si>
  <si>
    <t>&lt;- Max grant for project Total</t>
  </si>
  <si>
    <t>H. TOTAL REVENUES (F+G)</t>
  </si>
  <si>
    <t>(Show grant received 50% at Pay2; &amp; 100% at final)</t>
  </si>
  <si>
    <t>I. Net Profit or Loss on Project</t>
  </si>
  <si>
    <t>CERTIFICATION (in online follow-up form): Executive Director or Equivalent will certify that this report--narrative, project financial details-expenses, revenue, &amp;match--represents an accurate and complete description of the grant activity within guidelines &amp; contract requirements, fulfilled within the report dates above.</t>
  </si>
  <si>
    <t>Total FY19/Project Funding</t>
  </si>
  <si>
    <r>
      <rPr>
        <sz val="14"/>
        <color indexed="8"/>
        <rFont val="Wingdings"/>
        <charset val="2"/>
      </rPr>
      <t xml:space="preserve">➔ </t>
    </r>
    <r>
      <rPr>
        <b/>
        <sz val="12"/>
        <color indexed="8"/>
        <rFont val="Calibri"/>
        <family val="2"/>
      </rPr>
      <t xml:space="preserve">Prepare the Actual Expense Detail report first (your format, or use tab for A-Expense Detail), then summarize numbers by line item/category into this Budget Summary report (OR your own format).  Include match where applicable (1:1 required for Cultural Tourism grant; as proposed for Blockbuster grant). Add more line items as appropiate for Blockbuster Funding.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</si>
</sst>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&quot;$&quot;* #,##0&quot; &quot;;&quot; &quot;&quot;$&quot;* \(#,##0\);&quot; &quot;&quot;$&quot;* &quot;-&quot;??&quot; &quot;"/>
    <numFmt numFmtId="165" formatCode="&quot; &quot;&quot;$&quot;* #,##0&quot; &quot;;&quot; &quot;&quot;$&quot;* \(#,##0\);&quot; &quot;&quot;$&quot;* &quot;- &quot;"/>
    <numFmt numFmtId="166" formatCode="0.0%"/>
    <numFmt numFmtId="167" formatCode="&quot;$&quot;#,##0"/>
    <numFmt numFmtId="168" formatCode="&quot; &quot;&quot;$&quot;* #,##0.00&quot; &quot;;&quot; &quot;&quot;$&quot;* \(#,##0.00\);&quot; &quot;&quot;$&quot;* &quot;-&quot;??&quot; &quot;"/>
  </numFmts>
  <fonts count="27">
    <font>
      <sz val="11"/>
      <color indexed="8"/>
      <name val="Calibri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Wingdings"/>
      <charset val="2"/>
    </font>
    <font>
      <b/>
      <sz val="12"/>
      <color indexed="8"/>
      <name val="Calibri"/>
      <family val="2"/>
    </font>
    <font>
      <b/>
      <sz val="11"/>
      <color indexed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2"/>
      <color indexed="8"/>
      <name val="Wingdings 2"/>
      <family val="1"/>
      <charset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11"/>
      <name val="Calibri"/>
      <family val="2"/>
    </font>
    <font>
      <sz val="11"/>
      <color indexed="8"/>
      <name val="CGTimes-Bold"/>
    </font>
    <font>
      <b/>
      <sz val="14"/>
      <color indexed="8"/>
      <name val="Calibri"/>
      <family val="2"/>
      <charset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</fills>
  <borders count="5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201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>
      <alignment horizontal="right"/>
    </xf>
    <xf numFmtId="0" fontId="0" fillId="0" borderId="1" xfId="0" applyFont="1" applyBorder="1" applyAlignment="1"/>
    <xf numFmtId="0" fontId="7" fillId="2" borderId="1" xfId="0" applyNumberFormat="1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left" wrapText="1"/>
    </xf>
    <xf numFmtId="0" fontId="7" fillId="2" borderId="2" xfId="0" applyNumberFormat="1" applyFont="1" applyFill="1" applyBorder="1" applyAlignment="1">
      <alignment horizontal="left" wrapText="1"/>
    </xf>
    <xf numFmtId="0" fontId="0" fillId="0" borderId="2" xfId="0" applyFont="1" applyBorder="1" applyAlignment="1"/>
    <xf numFmtId="0" fontId="0" fillId="2" borderId="1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/>
    <xf numFmtId="0" fontId="8" fillId="2" borderId="5" xfId="0" applyNumberFormat="1" applyFont="1" applyFill="1" applyBorder="1" applyAlignment="1"/>
    <xf numFmtId="0" fontId="8" fillId="2" borderId="6" xfId="0" applyNumberFormat="1" applyFont="1" applyFill="1" applyBorder="1" applyAlignment="1"/>
    <xf numFmtId="0" fontId="8" fillId="2" borderId="1" xfId="0" applyNumberFormat="1" applyFont="1" applyFill="1" applyBorder="1" applyAlignment="1"/>
    <xf numFmtId="49" fontId="3" fillId="2" borderId="6" xfId="0" applyNumberFormat="1" applyFont="1" applyFill="1" applyBorder="1" applyAlignment="1"/>
    <xf numFmtId="0" fontId="3" fillId="2" borderId="3" xfId="0" applyNumberFormat="1" applyFont="1" applyFill="1" applyBorder="1" applyAlignment="1"/>
    <xf numFmtId="49" fontId="0" fillId="2" borderId="5" xfId="0" applyNumberFormat="1" applyFont="1" applyFill="1" applyBorder="1" applyAlignment="1">
      <alignment horizontal="right"/>
    </xf>
    <xf numFmtId="14" fontId="0" fillId="2" borderId="6" xfId="0" applyNumberFormat="1" applyFont="1" applyFill="1" applyBorder="1" applyAlignment="1"/>
    <xf numFmtId="49" fontId="5" fillId="2" borderId="7" xfId="0" applyNumberFormat="1" applyFont="1" applyFill="1" applyBorder="1" applyAlignment="1">
      <alignment horizontal="right"/>
    </xf>
    <xf numFmtId="0" fontId="5" fillId="2" borderId="8" xfId="0" applyNumberFormat="1" applyFont="1" applyFill="1" applyBorder="1" applyAlignment="1">
      <alignment horizontal="right"/>
    </xf>
    <xf numFmtId="164" fontId="3" fillId="4" borderId="9" xfId="0" applyNumberFormat="1" applyFont="1" applyFill="1" applyBorder="1" applyAlignment="1"/>
    <xf numFmtId="0" fontId="8" fillId="2" borderId="10" xfId="0" applyNumberFormat="1" applyFont="1" applyFill="1" applyBorder="1" applyAlignment="1">
      <alignment horizontal="center" wrapText="1"/>
    </xf>
    <xf numFmtId="0" fontId="8" fillId="2" borderId="11" xfId="0" applyNumberFormat="1" applyFont="1" applyFill="1" applyBorder="1" applyAlignment="1"/>
    <xf numFmtId="164" fontId="3" fillId="4" borderId="9" xfId="0" applyNumberFormat="1" applyFont="1" applyFill="1" applyBorder="1" applyAlignment="1">
      <alignment horizontal="left"/>
    </xf>
    <xf numFmtId="0" fontId="8" fillId="2" borderId="12" xfId="0" applyNumberFormat="1" applyFont="1" applyFill="1" applyBorder="1" applyAlignment="1"/>
    <xf numFmtId="164" fontId="9" fillId="2" borderId="9" xfId="0" applyNumberFormat="1" applyFont="1" applyFill="1" applyBorder="1" applyAlignment="1"/>
    <xf numFmtId="0" fontId="10" fillId="2" borderId="12" xfId="0" applyNumberFormat="1" applyFont="1" applyFill="1" applyBorder="1" applyAlignment="1"/>
    <xf numFmtId="49" fontId="5" fillId="2" borderId="7" xfId="0" applyNumberFormat="1" applyFont="1" applyFill="1" applyBorder="1" applyAlignment="1">
      <alignment horizontal="left"/>
    </xf>
    <xf numFmtId="0" fontId="0" fillId="0" borderId="7" xfId="0" applyFont="1" applyBorder="1" applyAlignment="1"/>
    <xf numFmtId="0" fontId="0" fillId="2" borderId="7" xfId="0" applyNumberFormat="1" applyFont="1" applyFill="1" applyBorder="1" applyAlignment="1"/>
    <xf numFmtId="0" fontId="10" fillId="2" borderId="1" xfId="0" applyNumberFormat="1" applyFont="1" applyFill="1" applyBorder="1" applyAlignment="1"/>
    <xf numFmtId="0" fontId="11" fillId="2" borderId="1" xfId="0" applyNumberFormat="1" applyFont="1" applyFill="1" applyBorder="1" applyAlignment="1">
      <alignment horizontal="left"/>
    </xf>
    <xf numFmtId="0" fontId="10" fillId="2" borderId="13" xfId="0" applyNumberFormat="1" applyFont="1" applyFill="1" applyBorder="1" applyAlignment="1"/>
    <xf numFmtId="0" fontId="10" fillId="2" borderId="2" xfId="0" applyNumberFormat="1" applyFont="1" applyFill="1" applyBorder="1" applyAlignment="1"/>
    <xf numFmtId="49" fontId="8" fillId="2" borderId="1" xfId="0" applyNumberFormat="1" applyFont="1" applyFill="1" applyBorder="1" applyAlignment="1">
      <alignment horizontal="left"/>
    </xf>
    <xf numFmtId="0" fontId="12" fillId="2" borderId="3" xfId="0" applyNumberFormat="1" applyFont="1" applyFill="1" applyBorder="1" applyAlignment="1">
      <alignment horizontal="left"/>
    </xf>
    <xf numFmtId="0" fontId="12" fillId="5" borderId="14" xfId="0" applyNumberFormat="1" applyFont="1" applyFill="1" applyBorder="1" applyAlignment="1">
      <alignment horizontal="left"/>
    </xf>
    <xf numFmtId="49" fontId="13" fillId="5" borderId="4" xfId="0" applyNumberFormat="1" applyFont="1" applyFill="1" applyBorder="1" applyAlignment="1">
      <alignment horizontal="center" vertical="center"/>
    </xf>
    <xf numFmtId="0" fontId="12" fillId="2" borderId="5" xfId="0" applyNumberFormat="1" applyFont="1" applyFill="1" applyBorder="1" applyAlignment="1">
      <alignment horizontal="left"/>
    </xf>
    <xf numFmtId="49" fontId="13" fillId="2" borderId="15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/>
    <xf numFmtId="0" fontId="15" fillId="2" borderId="1" xfId="0" applyNumberFormat="1" applyFont="1" applyFill="1" applyBorder="1" applyAlignment="1"/>
    <xf numFmtId="0" fontId="16" fillId="2" borderId="1" xfId="0" applyNumberFormat="1" applyFont="1" applyFill="1" applyBorder="1" applyAlignment="1"/>
    <xf numFmtId="0" fontId="16" fillId="2" borderId="7" xfId="0" applyNumberFormat="1" applyFont="1" applyFill="1" applyBorder="1" applyAlignment="1"/>
    <xf numFmtId="0" fontId="13" fillId="2" borderId="7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/>
    <xf numFmtId="0" fontId="13" fillId="2" borderId="7" xfId="0" applyNumberFormat="1" applyFont="1" applyFill="1" applyBorder="1" applyAlignment="1"/>
    <xf numFmtId="0" fontId="16" fillId="2" borderId="17" xfId="0" applyNumberFormat="1" applyFont="1" applyFill="1" applyBorder="1" applyAlignment="1"/>
    <xf numFmtId="0" fontId="16" fillId="2" borderId="13" xfId="0" applyNumberFormat="1" applyFont="1" applyFill="1" applyBorder="1" applyAlignment="1"/>
    <xf numFmtId="0" fontId="0" fillId="0" borderId="18" xfId="0" applyFont="1" applyBorder="1" applyAlignment="1"/>
    <xf numFmtId="49" fontId="18" fillId="2" borderId="1" xfId="0" applyNumberFormat="1" applyFont="1" applyFill="1" applyBorder="1" applyAlignment="1"/>
    <xf numFmtId="0" fontId="18" fillId="2" borderId="1" xfId="0" applyNumberFormat="1" applyFont="1" applyFill="1" applyBorder="1" applyAlignment="1"/>
    <xf numFmtId="0" fontId="15" fillId="2" borderId="11" xfId="0" applyNumberFormat="1" applyFont="1" applyFill="1" applyBorder="1" applyAlignment="1"/>
    <xf numFmtId="165" fontId="9" fillId="4" borderId="9" xfId="0" applyNumberFormat="1" applyFont="1" applyFill="1" applyBorder="1" applyAlignment="1">
      <alignment horizontal="left"/>
    </xf>
    <xf numFmtId="165" fontId="9" fillId="2" borderId="19" xfId="0" applyNumberFormat="1" applyFont="1" applyFill="1" applyBorder="1" applyAlignment="1"/>
    <xf numFmtId="166" fontId="9" fillId="2" borderId="20" xfId="0" applyNumberFormat="1" applyFont="1" applyFill="1" applyBorder="1" applyAlignment="1">
      <alignment horizontal="right"/>
    </xf>
    <xf numFmtId="0" fontId="9" fillId="2" borderId="11" xfId="0" applyNumberFormat="1" applyFont="1" applyFill="1" applyBorder="1" applyAlignment="1"/>
    <xf numFmtId="165" fontId="9" fillId="4" borderId="9" xfId="0" applyNumberFormat="1" applyFont="1" applyFill="1" applyBorder="1" applyAlignment="1"/>
    <xf numFmtId="166" fontId="9" fillId="2" borderId="21" xfId="0" applyNumberFormat="1" applyFont="1" applyFill="1" applyBorder="1" applyAlignment="1">
      <alignment horizontal="right"/>
    </xf>
    <xf numFmtId="165" fontId="9" fillId="3" borderId="4" xfId="0" applyNumberFormat="1" applyFont="1" applyFill="1" applyBorder="1" applyAlignment="1">
      <alignment horizontal="left"/>
    </xf>
    <xf numFmtId="0" fontId="9" fillId="2" borderId="5" xfId="0" applyNumberFormat="1" applyFont="1" applyFill="1" applyBorder="1" applyAlignment="1"/>
    <xf numFmtId="166" fontId="9" fillId="2" borderId="6" xfId="0" applyNumberFormat="1" applyFont="1" applyFill="1" applyBorder="1" applyAlignment="1">
      <alignment horizontal="right"/>
    </xf>
    <xf numFmtId="165" fontId="9" fillId="2" borderId="1" xfId="0" applyNumberFormat="1" applyFont="1" applyFill="1" applyBorder="1" applyAlignment="1"/>
    <xf numFmtId="166" fontId="9" fillId="2" borderId="3" xfId="0" applyNumberFormat="1" applyFont="1" applyFill="1" applyBorder="1" applyAlignment="1"/>
    <xf numFmtId="166" fontId="9" fillId="2" borderId="1" xfId="0" applyNumberFormat="1" applyFont="1" applyFill="1" applyBorder="1" applyAlignment="1"/>
    <xf numFmtId="165" fontId="9" fillId="2" borderId="22" xfId="0" applyNumberFormat="1" applyFont="1" applyFill="1" applyBorder="1" applyAlignment="1"/>
    <xf numFmtId="166" fontId="9" fillId="2" borderId="23" xfId="0" applyNumberFormat="1" applyFont="1" applyFill="1" applyBorder="1" applyAlignment="1">
      <alignment horizontal="right"/>
    </xf>
    <xf numFmtId="166" fontId="9" fillId="2" borderId="24" xfId="0" applyNumberFormat="1" applyFont="1" applyFill="1" applyBorder="1" applyAlignment="1">
      <alignment horizontal="right"/>
    </xf>
    <xf numFmtId="165" fontId="9" fillId="3" borderId="25" xfId="0" applyNumberFormat="1" applyFont="1" applyFill="1" applyBorder="1" applyAlignment="1">
      <alignment horizontal="left"/>
    </xf>
    <xf numFmtId="166" fontId="9" fillId="2" borderId="16" xfId="0" applyNumberFormat="1" applyFont="1" applyFill="1" applyBorder="1" applyAlignment="1">
      <alignment horizontal="right"/>
    </xf>
    <xf numFmtId="165" fontId="9" fillId="3" borderId="25" xfId="0" applyNumberFormat="1" applyFont="1" applyFill="1" applyBorder="1" applyAlignment="1"/>
    <xf numFmtId="0" fontId="9" fillId="2" borderId="26" xfId="0" applyNumberFormat="1" applyFont="1" applyFill="1" applyBorder="1" applyAlignment="1"/>
    <xf numFmtId="165" fontId="9" fillId="2" borderId="6" xfId="0" applyNumberFormat="1" applyFont="1" applyFill="1" applyBorder="1" applyAlignment="1"/>
    <xf numFmtId="0" fontId="15" fillId="2" borderId="11" xfId="0" applyNumberFormat="1" applyFont="1" applyFill="1" applyBorder="1" applyAlignment="1">
      <alignment horizontal="right"/>
    </xf>
    <xf numFmtId="165" fontId="9" fillId="2" borderId="9" xfId="0" applyNumberFormat="1" applyFont="1" applyFill="1" applyBorder="1" applyAlignment="1"/>
    <xf numFmtId="165" fontId="9" fillId="2" borderId="27" xfId="0" applyNumberFormat="1" applyFont="1" applyFill="1" applyBorder="1" applyAlignment="1"/>
    <xf numFmtId="0" fontId="9" fillId="2" borderId="28" xfId="0" applyNumberFormat="1" applyFont="1" applyFill="1" applyBorder="1" applyAlignment="1"/>
    <xf numFmtId="165" fontId="9" fillId="2" borderId="16" xfId="0" applyNumberFormat="1" applyFont="1" applyFill="1" applyBorder="1" applyAlignment="1"/>
    <xf numFmtId="165" fontId="9" fillId="2" borderId="7" xfId="0" applyNumberFormat="1" applyFont="1" applyFill="1" applyBorder="1" applyAlignment="1"/>
    <xf numFmtId="166" fontId="9" fillId="2" borderId="7" xfId="0" applyNumberFormat="1" applyFont="1" applyFill="1" applyBorder="1" applyAlignment="1"/>
    <xf numFmtId="0" fontId="9" fillId="2" borderId="7" xfId="0" applyNumberFormat="1" applyFont="1" applyFill="1" applyBorder="1" applyAlignment="1"/>
    <xf numFmtId="166" fontId="9" fillId="2" borderId="7" xfId="0" applyNumberFormat="1" applyFont="1" applyFill="1" applyBorder="1" applyAlignment="1">
      <alignment horizontal="right"/>
    </xf>
    <xf numFmtId="0" fontId="9" fillId="2" borderId="29" xfId="0" applyNumberFormat="1" applyFont="1" applyFill="1" applyBorder="1" applyAlignment="1"/>
    <xf numFmtId="165" fontId="9" fillId="2" borderId="30" xfId="0" applyNumberFormat="1" applyFont="1" applyFill="1" applyBorder="1" applyAlignment="1"/>
    <xf numFmtId="166" fontId="9" fillId="2" borderId="31" xfId="0" applyNumberFormat="1" applyFont="1" applyFill="1" applyBorder="1" applyAlignment="1"/>
    <xf numFmtId="165" fontId="9" fillId="2" borderId="15" xfId="0" applyNumberFormat="1" applyFont="1" applyFill="1" applyBorder="1" applyAlignment="1"/>
    <xf numFmtId="166" fontId="9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/>
    <xf numFmtId="49" fontId="20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/>
    <xf numFmtId="9" fontId="9" fillId="2" borderId="1" xfId="0" applyNumberFormat="1" applyFont="1" applyFill="1" applyBorder="1" applyAlignment="1">
      <alignment horizontal="right"/>
    </xf>
    <xf numFmtId="165" fontId="9" fillId="2" borderId="18" xfId="0" applyNumberFormat="1" applyFont="1" applyFill="1" applyBorder="1" applyAlignment="1"/>
    <xf numFmtId="165" fontId="9" fillId="2" borderId="32" xfId="0" applyNumberFormat="1" applyFont="1" applyFill="1" applyBorder="1" applyAlignment="1"/>
    <xf numFmtId="0" fontId="9" fillId="2" borderId="31" xfId="0" applyNumberFormat="1" applyFont="1" applyFill="1" applyBorder="1" applyAlignment="1"/>
    <xf numFmtId="165" fontId="0" fillId="2" borderId="15" xfId="0" applyNumberFormat="1" applyFont="1" applyFill="1" applyBorder="1" applyAlignment="1"/>
    <xf numFmtId="0" fontId="0" fillId="0" borderId="15" xfId="0" applyFont="1" applyBorder="1" applyAlignment="1"/>
    <xf numFmtId="49" fontId="3" fillId="2" borderId="1" xfId="0" applyNumberFormat="1" applyFont="1" applyFill="1" applyBorder="1" applyAlignment="1"/>
    <xf numFmtId="0" fontId="7" fillId="2" borderId="1" xfId="0" applyNumberFormat="1" applyFont="1" applyFill="1" applyBorder="1" applyAlignment="1"/>
    <xf numFmtId="165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/>
    <xf numFmtId="9" fontId="5" fillId="2" borderId="1" xfId="0" applyNumberFormat="1" applyFont="1" applyFill="1" applyBorder="1" applyAlignment="1">
      <alignment horizontal="right"/>
    </xf>
    <xf numFmtId="167" fontId="9" fillId="2" borderId="18" xfId="0" applyNumberFormat="1" applyFont="1" applyFill="1" applyBorder="1" applyAlignment="1"/>
    <xf numFmtId="166" fontId="5" fillId="2" borderId="1" xfId="0" applyNumberFormat="1" applyFont="1" applyFill="1" applyBorder="1" applyAlignment="1">
      <alignment horizontal="right"/>
    </xf>
    <xf numFmtId="0" fontId="0" fillId="0" borderId="29" xfId="0" applyFont="1" applyBorder="1" applyAlignment="1"/>
    <xf numFmtId="165" fontId="5" fillId="2" borderId="32" xfId="0" applyNumberFormat="1" applyFont="1" applyFill="1" applyBorder="1" applyAlignment="1"/>
    <xf numFmtId="166" fontId="1" fillId="2" borderId="32" xfId="0" applyNumberFormat="1" applyFont="1" applyFill="1" applyBorder="1" applyAlignment="1"/>
    <xf numFmtId="0" fontId="18" fillId="2" borderId="6" xfId="0" applyNumberFormat="1" applyFont="1" applyFill="1" applyBorder="1" applyAlignment="1"/>
    <xf numFmtId="0" fontId="9" fillId="2" borderId="6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33" xfId="0" applyNumberFormat="1" applyFont="1" applyFill="1" applyBorder="1" applyAlignment="1"/>
    <xf numFmtId="166" fontId="1" fillId="2" borderId="18" xfId="0" applyNumberFormat="1" applyFont="1" applyFill="1" applyBorder="1" applyAlignment="1"/>
    <xf numFmtId="49" fontId="3" fillId="2" borderId="7" xfId="0" applyNumberFormat="1" applyFont="1" applyFill="1" applyBorder="1" applyAlignment="1">
      <alignment horizontal="left"/>
    </xf>
    <xf numFmtId="0" fontId="18" fillId="2" borderId="7" xfId="0" applyNumberFormat="1" applyFont="1" applyFill="1" applyBorder="1" applyAlignment="1"/>
    <xf numFmtId="0" fontId="15" fillId="2" borderId="7" xfId="0" applyNumberFormat="1" applyFont="1" applyFill="1" applyBorder="1" applyAlignment="1"/>
    <xf numFmtId="166" fontId="1" fillId="2" borderId="1" xfId="0" applyNumberFormat="1" applyFont="1" applyFill="1" applyBorder="1" applyAlignment="1"/>
    <xf numFmtId="0" fontId="9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/>
    <xf numFmtId="0" fontId="21" fillId="2" borderId="1" xfId="0" applyNumberFormat="1" applyFont="1" applyFill="1" applyBorder="1" applyAlignment="1"/>
    <xf numFmtId="49" fontId="18" fillId="2" borderId="1" xfId="0" applyNumberFormat="1" applyFont="1" applyFill="1" applyBorder="1" applyAlignment="1">
      <alignment horizontal="right"/>
    </xf>
    <xf numFmtId="49" fontId="21" fillId="2" borderId="3" xfId="0" applyNumberFormat="1" applyFont="1" applyFill="1" applyBorder="1" applyAlignment="1">
      <alignment horizontal="center" vertical="center"/>
    </xf>
    <xf numFmtId="0" fontId="21" fillId="2" borderId="6" xfId="0" applyNumberFormat="1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right"/>
    </xf>
    <xf numFmtId="49" fontId="21" fillId="2" borderId="1" xfId="0" applyNumberFormat="1" applyFont="1" applyFill="1" applyBorder="1" applyAlignment="1">
      <alignment horizontal="right"/>
    </xf>
    <xf numFmtId="0" fontId="21" fillId="2" borderId="1" xfId="0" applyNumberFormat="1" applyFont="1" applyFill="1" applyBorder="1" applyAlignment="1">
      <alignment horizontal="right"/>
    </xf>
    <xf numFmtId="0" fontId="21" fillId="2" borderId="3" xfId="0" applyNumberFormat="1" applyFont="1" applyFill="1" applyBorder="1" applyAlignment="1">
      <alignment horizontal="right"/>
    </xf>
    <xf numFmtId="0" fontId="9" fillId="2" borderId="34" xfId="0" applyNumberFormat="1" applyFont="1" applyFill="1" applyBorder="1" applyAlignment="1"/>
    <xf numFmtId="0" fontId="10" fillId="2" borderId="7" xfId="0" applyNumberFormat="1" applyFont="1" applyFill="1" applyBorder="1" applyAlignment="1"/>
    <xf numFmtId="49" fontId="9" fillId="2" borderId="6" xfId="0" applyNumberFormat="1" applyFont="1" applyFill="1" applyBorder="1" applyAlignment="1"/>
    <xf numFmtId="0" fontId="9" fillId="2" borderId="3" xfId="0" applyNumberFormat="1" applyFont="1" applyFill="1" applyBorder="1" applyAlignment="1"/>
    <xf numFmtId="165" fontId="9" fillId="6" borderId="25" xfId="0" applyNumberFormat="1" applyFont="1" applyFill="1" applyBorder="1" applyAlignment="1"/>
    <xf numFmtId="49" fontId="22" fillId="6" borderId="35" xfId="0" applyNumberFormat="1" applyFont="1" applyFill="1" applyBorder="1" applyAlignment="1"/>
    <xf numFmtId="0" fontId="23" fillId="6" borderId="36" xfId="0" applyNumberFormat="1" applyFont="1" applyFill="1" applyBorder="1" applyAlignment="1"/>
    <xf numFmtId="164" fontId="0" fillId="6" borderId="37" xfId="0" applyNumberFormat="1" applyFont="1" applyFill="1" applyBorder="1" applyAlignment="1">
      <alignment horizontal="right"/>
    </xf>
    <xf numFmtId="0" fontId="0" fillId="0" borderId="12" xfId="0" applyFont="1" applyBorder="1" applyAlignment="1"/>
    <xf numFmtId="165" fontId="9" fillId="7" borderId="38" xfId="0" applyNumberFormat="1" applyFont="1" applyFill="1" applyBorder="1" applyAlignment="1"/>
    <xf numFmtId="0" fontId="9" fillId="2" borderId="39" xfId="0" applyNumberFormat="1" applyFont="1" applyFill="1" applyBorder="1" applyAlignment="1"/>
    <xf numFmtId="166" fontId="9" fillId="2" borderId="40" xfId="0" applyNumberFormat="1" applyFont="1" applyFill="1" applyBorder="1" applyAlignment="1">
      <alignment horizontal="right"/>
    </xf>
    <xf numFmtId="49" fontId="22" fillId="8" borderId="41" xfId="0" applyNumberFormat="1" applyFont="1" applyFill="1" applyBorder="1" applyAlignment="1">
      <alignment horizontal="left"/>
    </xf>
    <xf numFmtId="0" fontId="15" fillId="8" borderId="14" xfId="0" applyNumberFormat="1" applyFont="1" applyFill="1" applyBorder="1" applyAlignment="1"/>
    <xf numFmtId="164" fontId="0" fillId="8" borderId="42" xfId="0" applyNumberFormat="1" applyFont="1" applyFill="1" applyBorder="1" applyAlignment="1">
      <alignment horizontal="right"/>
    </xf>
    <xf numFmtId="0" fontId="24" fillId="2" borderId="1" xfId="0" applyNumberFormat="1" applyFont="1" applyFill="1" applyBorder="1" applyAlignment="1"/>
    <xf numFmtId="165" fontId="9" fillId="2" borderId="43" xfId="0" applyNumberFormat="1" applyFont="1" applyFill="1" applyBorder="1" applyAlignment="1"/>
    <xf numFmtId="0" fontId="24" fillId="2" borderId="44" xfId="0" applyNumberFormat="1" applyFont="1" applyFill="1" applyBorder="1" applyAlignment="1"/>
    <xf numFmtId="166" fontId="9" fillId="2" borderId="45" xfId="0" applyNumberFormat="1" applyFont="1" applyFill="1" applyBorder="1" applyAlignment="1">
      <alignment horizontal="right"/>
    </xf>
    <xf numFmtId="0" fontId="15" fillId="2" borderId="46" xfId="0" applyNumberFormat="1" applyFont="1" applyFill="1" applyBorder="1" applyAlignment="1"/>
    <xf numFmtId="0" fontId="15" fillId="2" borderId="17" xfId="0" applyNumberFormat="1" applyFont="1" applyFill="1" applyBorder="1" applyAlignment="1"/>
    <xf numFmtId="168" fontId="0" fillId="2" borderId="47" xfId="0" applyNumberFormat="1" applyFont="1" applyFill="1" applyBorder="1" applyAlignment="1">
      <alignment horizontal="left"/>
    </xf>
    <xf numFmtId="0" fontId="0" fillId="0" borderId="48" xfId="0" applyFont="1" applyBorder="1" applyAlignment="1"/>
    <xf numFmtId="49" fontId="9" fillId="2" borderId="11" xfId="0" applyNumberFormat="1" applyFont="1" applyFill="1" applyBorder="1" applyAlignment="1">
      <alignment horizontal="right"/>
    </xf>
    <xf numFmtId="165" fontId="9" fillId="2" borderId="12" xfId="0" applyNumberFormat="1" applyFont="1" applyFill="1" applyBorder="1" applyAlignment="1"/>
    <xf numFmtId="165" fontId="9" fillId="2" borderId="44" xfId="0" applyNumberFormat="1" applyFont="1" applyFill="1" applyBorder="1" applyAlignment="1"/>
    <xf numFmtId="0" fontId="9" fillId="2" borderId="44" xfId="0" applyNumberFormat="1" applyFont="1" applyFill="1" applyBorder="1" applyAlignment="1"/>
    <xf numFmtId="166" fontId="9" fillId="2" borderId="44" xfId="0" applyNumberFormat="1" applyFont="1" applyFill="1" applyBorder="1" applyAlignment="1">
      <alignment horizontal="right"/>
    </xf>
    <xf numFmtId="0" fontId="0" fillId="2" borderId="20" xfId="0" applyNumberFormat="1" applyFont="1" applyFill="1" applyBorder="1" applyAlignment="1"/>
    <xf numFmtId="0" fontId="23" fillId="2" borderId="21" xfId="0" applyNumberFormat="1" applyFont="1" applyFill="1" applyBorder="1" applyAlignment="1">
      <alignment horizontal="right"/>
    </xf>
    <xf numFmtId="164" fontId="0" fillId="9" borderId="49" xfId="0" applyNumberFormat="1" applyFont="1" applyFill="1" applyBorder="1" applyAlignment="1">
      <alignment horizontal="left"/>
    </xf>
    <xf numFmtId="0" fontId="0" fillId="9" borderId="41" xfId="0" applyNumberFormat="1" applyFont="1" applyFill="1" applyBorder="1" applyAlignment="1"/>
    <xf numFmtId="0" fontId="0" fillId="9" borderId="14" xfId="0" applyNumberFormat="1" applyFont="1" applyFill="1" applyBorder="1" applyAlignment="1"/>
    <xf numFmtId="49" fontId="20" fillId="9" borderId="14" xfId="0" applyNumberFormat="1" applyFont="1" applyFill="1" applyBorder="1" applyAlignment="1">
      <alignment vertical="center" wrapText="1"/>
    </xf>
    <xf numFmtId="0" fontId="0" fillId="0" borderId="5" xfId="0" applyFont="1" applyBorder="1" applyAlignment="1"/>
    <xf numFmtId="165" fontId="20" fillId="2" borderId="1" xfId="0" applyNumberFormat="1" applyFont="1" applyFill="1" applyBorder="1" applyAlignment="1">
      <alignment horizontal="center" vertical="center" wrapText="1"/>
    </xf>
    <xf numFmtId="165" fontId="5" fillId="2" borderId="50" xfId="0" applyNumberFormat="1" applyFont="1" applyFill="1" applyBorder="1" applyAlignment="1"/>
    <xf numFmtId="0" fontId="5" fillId="2" borderId="44" xfId="0" applyNumberFormat="1" applyFont="1" applyFill="1" applyBorder="1" applyAlignment="1"/>
    <xf numFmtId="166" fontId="5" fillId="2" borderId="45" xfId="0" applyNumberFormat="1" applyFont="1" applyFill="1" applyBorder="1" applyAlignment="1"/>
    <xf numFmtId="0" fontId="0" fillId="0" borderId="17" xfId="0" applyFont="1" applyBorder="1" applyAlignment="1"/>
    <xf numFmtId="165" fontId="20" fillId="2" borderId="1" xfId="0" applyNumberFormat="1" applyFont="1" applyFill="1" applyBorder="1" applyAlignment="1">
      <alignment vertical="center" wrapText="1"/>
    </xf>
    <xf numFmtId="9" fontId="5" fillId="2" borderId="1" xfId="0" applyNumberFormat="1" applyFont="1" applyFill="1" applyBorder="1" applyAlignment="1"/>
    <xf numFmtId="165" fontId="5" fillId="2" borderId="16" xfId="0" applyNumberFormat="1" applyFont="1" applyFill="1" applyBorder="1" applyAlignment="1"/>
    <xf numFmtId="0" fontId="5" fillId="2" borderId="18" xfId="0" applyNumberFormat="1" applyFont="1" applyFill="1" applyBorder="1" applyAlignment="1"/>
    <xf numFmtId="166" fontId="5" fillId="2" borderId="18" xfId="0" applyNumberFormat="1" applyFont="1" applyFill="1" applyBorder="1" applyAlignment="1"/>
    <xf numFmtId="168" fontId="0" fillId="2" borderId="1" xfId="0" applyNumberFormat="1" applyFont="1" applyFill="1" applyBorder="1" applyAlignment="1"/>
    <xf numFmtId="0" fontId="23" fillId="2" borderId="1" xfId="0" applyNumberFormat="1" applyFont="1" applyFill="1" applyBorder="1" applyAlignment="1">
      <alignment horizontal="left" wrapText="1"/>
    </xf>
    <xf numFmtId="0" fontId="23" fillId="2" borderId="7" xfId="0" applyNumberFormat="1" applyFont="1" applyFill="1" applyBorder="1" applyAlignment="1">
      <alignment horizontal="left" wrapText="1"/>
    </xf>
    <xf numFmtId="49" fontId="17" fillId="2" borderId="16" xfId="0" applyNumberFormat="1" applyFont="1" applyFill="1" applyBorder="1" applyAlignment="1">
      <alignment horizontal="left" vertical="center"/>
    </xf>
    <xf numFmtId="0" fontId="17" fillId="2" borderId="16" xfId="0" applyNumberFormat="1" applyFont="1" applyFill="1" applyBorder="1" applyAlignment="1">
      <alignment horizontal="left" vertical="center"/>
    </xf>
    <xf numFmtId="0" fontId="17" fillId="2" borderId="7" xfId="0" applyNumberFormat="1" applyFont="1" applyFill="1" applyBorder="1" applyAlignment="1">
      <alignment horizontal="left" vertical="center"/>
    </xf>
    <xf numFmtId="49" fontId="25" fillId="2" borderId="1" xfId="0" applyNumberFormat="1" applyFont="1" applyFill="1" applyBorder="1" applyAlignment="1">
      <alignment horizontal="left" wrapText="1"/>
    </xf>
    <xf numFmtId="0" fontId="25" fillId="2" borderId="1" xfId="0" applyNumberFormat="1" applyFont="1" applyFill="1" applyBorder="1" applyAlignment="1">
      <alignment horizontal="left" wrapText="1"/>
    </xf>
    <xf numFmtId="49" fontId="20" fillId="2" borderId="7" xfId="0" applyNumberFormat="1" applyFont="1" applyFill="1" applyBorder="1" applyAlignment="1">
      <alignment horizontal="left" vertical="center" wrapText="1"/>
    </xf>
    <xf numFmtId="165" fontId="20" fillId="2" borderId="1" xfId="0" applyNumberFormat="1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left"/>
    </xf>
    <xf numFmtId="0" fontId="18" fillId="2" borderId="1" xfId="0" applyNumberFormat="1" applyFont="1" applyFill="1" applyBorder="1" applyAlignment="1">
      <alignment horizontal="left"/>
    </xf>
    <xf numFmtId="49" fontId="9" fillId="2" borderId="2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15" fillId="2" borderId="7" xfId="0" applyNumberFormat="1" applyFont="1" applyFill="1" applyBorder="1" applyAlignment="1"/>
    <xf numFmtId="49" fontId="18" fillId="2" borderId="1" xfId="0" applyNumberFormat="1" applyFont="1" applyFill="1" applyBorder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49" fontId="8" fillId="5" borderId="4" xfId="0" applyNumberFormat="1" applyFont="1" applyFill="1" applyBorder="1" applyAlignment="1">
      <alignment horizontal="center" wrapText="1"/>
    </xf>
    <xf numFmtId="0" fontId="8" fillId="5" borderId="4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horizontal="left" wrapText="1"/>
    </xf>
    <xf numFmtId="0" fontId="5" fillId="3" borderId="4" xfId="0" applyNumberFormat="1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left" wrapText="1"/>
    </xf>
    <xf numFmtId="49" fontId="26" fillId="2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4">
    <dxf>
      <fill>
        <patternFill patternType="solid">
          <fgColor indexed="15"/>
          <bgColor indexed="23"/>
        </patternFill>
      </fill>
    </dxf>
    <dxf>
      <fill>
        <patternFill patternType="solid">
          <fgColor indexed="15"/>
          <bgColor indexed="22"/>
        </patternFill>
      </fill>
    </dxf>
    <dxf>
      <fill>
        <patternFill patternType="solid">
          <fgColor indexed="15"/>
          <bgColor indexed="11"/>
        </patternFill>
      </fill>
    </dxf>
    <dxf>
      <font>
        <color rgb="FFC00000"/>
      </font>
      <fill>
        <patternFill patternType="solid">
          <fgColor indexed="15"/>
          <bgColor indexed="16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EAF1DD"/>
      <rgbColor rgb="FFFBD4B4"/>
      <rgbColor rgb="FFD8D8D8"/>
      <rgbColor rgb="00000000"/>
      <rgbColor rgb="FFF2DBDB"/>
      <rgbColor rgb="FFC00000"/>
      <rgbColor rgb="FFFFFF99"/>
      <rgbColor rgb="FFD6E3BC"/>
      <rgbColor rgb="FFDBE5F1"/>
      <rgbColor rgb="FFFFFF00"/>
      <rgbColor rgb="FFE5B8B7"/>
      <rgbColor rgb="FFC2D69B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6"/>
  <sheetViews>
    <sheetView showGridLines="0" tabSelected="1" workbookViewId="0">
      <selection activeCell="U4" sqref="U4"/>
    </sheetView>
  </sheetViews>
  <sheetFormatPr defaultColWidth="8.85546875" defaultRowHeight="15" customHeight="1"/>
  <cols>
    <col min="1" max="1" width="23.7109375" style="1" customWidth="1"/>
    <col min="2" max="2" width="20.85546875" style="1" customWidth="1"/>
    <col min="3" max="3" width="2.7109375" style="1" customWidth="1"/>
    <col min="4" max="4" width="12.28515625" style="1" customWidth="1"/>
    <col min="5" max="5" width="1.42578125" style="1" customWidth="1"/>
    <col min="6" max="6" width="8.42578125" style="1" customWidth="1"/>
    <col min="7" max="7" width="1.42578125" style="1" customWidth="1"/>
    <col min="8" max="8" width="13.42578125" style="1" customWidth="1"/>
    <col min="9" max="9" width="1.7109375" style="1" customWidth="1"/>
    <col min="10" max="10" width="8.7109375" style="1" customWidth="1"/>
    <col min="11" max="11" width="2" style="1" customWidth="1"/>
    <col min="12" max="12" width="14" style="1" customWidth="1"/>
    <col min="13" max="13" width="2" style="1" customWidth="1"/>
    <col min="14" max="14" width="9" style="1" customWidth="1"/>
    <col min="15" max="15" width="2.42578125" style="1" customWidth="1"/>
    <col min="16" max="16" width="14.7109375" style="1" customWidth="1"/>
    <col min="17" max="17" width="9" style="1" customWidth="1"/>
    <col min="18" max="18" width="15.42578125" style="1" customWidth="1"/>
    <col min="19" max="19" width="1.28515625" style="1" customWidth="1"/>
    <col min="20" max="20" width="10.140625" style="1" customWidth="1"/>
    <col min="21" max="23" width="9.140625" style="1" customWidth="1"/>
    <col min="24" max="24" width="1.7109375" style="1" customWidth="1"/>
    <col min="25" max="25" width="1.28515625" style="1" customWidth="1"/>
    <col min="26" max="26" width="16.85546875" style="1" customWidth="1"/>
    <col min="27" max="27" width="10.140625" style="1" customWidth="1"/>
    <col min="28" max="256" width="8.85546875" style="1" customWidth="1"/>
  </cols>
  <sheetData>
    <row r="1" spans="1:27" ht="15" customHeight="1">
      <c r="A1" s="200" t="s">
        <v>78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2" t="s">
        <v>0</v>
      </c>
      <c r="AA1" s="2" t="s">
        <v>1</v>
      </c>
    </row>
    <row r="2" spans="1:27" ht="18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3"/>
      <c r="AA2" s="2" t="s">
        <v>2</v>
      </c>
    </row>
    <row r="3" spans="1:27" ht="33.75" customHeight="1">
      <c r="A3" s="197" t="s">
        <v>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3"/>
      <c r="V3" s="3"/>
      <c r="W3" s="3"/>
      <c r="X3" s="3"/>
      <c r="Y3" s="3"/>
      <c r="Z3" s="3"/>
      <c r="AA3" s="2" t="s">
        <v>4</v>
      </c>
    </row>
    <row r="4" spans="1:27" ht="8.25" customHeight="1">
      <c r="A4" s="5"/>
      <c r="B4" s="6"/>
      <c r="C4" s="6"/>
      <c r="D4" s="6"/>
      <c r="E4" s="6"/>
      <c r="F4" s="6"/>
      <c r="G4" s="4"/>
      <c r="H4" s="4"/>
      <c r="I4" s="4"/>
      <c r="J4" s="4"/>
      <c r="K4" s="4"/>
      <c r="L4" s="4"/>
      <c r="M4" s="4"/>
      <c r="N4" s="6"/>
      <c r="O4" s="6"/>
      <c r="P4" s="6"/>
      <c r="Q4" s="6"/>
      <c r="R4" s="6"/>
      <c r="S4" s="6"/>
      <c r="T4" s="6"/>
      <c r="U4" s="7"/>
      <c r="V4" s="7"/>
      <c r="W4" s="7"/>
      <c r="X4" s="7"/>
      <c r="Y4" s="7"/>
      <c r="Z4" s="3"/>
      <c r="AA4" s="8"/>
    </row>
    <row r="5" spans="1:27" ht="18.75" customHeight="1">
      <c r="A5" s="9" t="s">
        <v>5</v>
      </c>
      <c r="B5" s="195"/>
      <c r="C5" s="196"/>
      <c r="D5" s="196"/>
      <c r="E5" s="196"/>
      <c r="F5" s="196"/>
      <c r="G5" s="10"/>
      <c r="H5" s="11"/>
      <c r="I5" s="12"/>
      <c r="J5" s="12"/>
      <c r="K5" s="12"/>
      <c r="L5" s="13" t="s">
        <v>6</v>
      </c>
      <c r="M5" s="14"/>
      <c r="N5" s="195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5" t="s">
        <v>7</v>
      </c>
      <c r="AA5" s="16"/>
    </row>
    <row r="6" spans="1:27" ht="21" customHeight="1">
      <c r="A6" s="3"/>
      <c r="B6" s="17" t="s">
        <v>8</v>
      </c>
      <c r="C6" s="18"/>
      <c r="D6" s="19"/>
      <c r="E6" s="20"/>
      <c r="F6" s="17" t="s">
        <v>9</v>
      </c>
      <c r="G6" s="21"/>
      <c r="H6" s="22"/>
      <c r="I6" s="23"/>
      <c r="J6" s="3"/>
      <c r="K6" s="21"/>
      <c r="L6" s="24">
        <f>H6+D6</f>
        <v>0</v>
      </c>
      <c r="M6" s="25"/>
      <c r="N6" s="26" t="s">
        <v>77</v>
      </c>
      <c r="O6" s="27"/>
      <c r="P6" s="28"/>
      <c r="Q6" s="28"/>
      <c r="R6" s="28"/>
      <c r="S6" s="28"/>
      <c r="T6" s="28"/>
      <c r="U6" s="28"/>
      <c r="V6" s="28"/>
      <c r="W6" s="28"/>
      <c r="X6" s="28"/>
      <c r="Y6" s="27"/>
      <c r="Z6" s="3"/>
      <c r="AA6" s="27"/>
    </row>
    <row r="7" spans="1:27" ht="15.75" customHeight="1">
      <c r="A7" s="29"/>
      <c r="B7" s="30"/>
      <c r="C7" s="29"/>
      <c r="D7" s="31"/>
      <c r="E7" s="32"/>
      <c r="F7" s="32"/>
      <c r="G7" s="32"/>
      <c r="H7" s="31"/>
      <c r="I7" s="32"/>
      <c r="J7" s="32"/>
      <c r="K7" s="32"/>
      <c r="L7" s="31"/>
      <c r="M7" s="32"/>
      <c r="N7" s="32"/>
      <c r="O7" s="32"/>
      <c r="P7" s="32"/>
      <c r="Q7" s="29"/>
      <c r="R7" s="29"/>
      <c r="S7" s="29"/>
      <c r="T7" s="29"/>
      <c r="U7" s="3"/>
      <c r="V7" s="3"/>
      <c r="W7" s="3"/>
      <c r="X7" s="3"/>
      <c r="Y7" s="3"/>
      <c r="Z7" s="3"/>
      <c r="AA7" s="3"/>
    </row>
    <row r="8" spans="1:27" ht="18.75" customHeight="1">
      <c r="A8" s="33" t="s">
        <v>10</v>
      </c>
      <c r="B8" s="29"/>
      <c r="C8" s="34"/>
      <c r="D8" s="193" t="s">
        <v>11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35"/>
      <c r="P8" s="36" t="s">
        <v>12</v>
      </c>
      <c r="Q8" s="37"/>
      <c r="R8" s="183" t="s">
        <v>13</v>
      </c>
      <c r="S8" s="184"/>
      <c r="T8" s="184"/>
      <c r="U8" s="3"/>
      <c r="V8" s="3"/>
      <c r="W8" s="3"/>
      <c r="X8" s="3"/>
      <c r="Y8" s="3"/>
      <c r="Z8" s="38" t="s">
        <v>14</v>
      </c>
      <c r="AA8" s="3"/>
    </row>
    <row r="9" spans="1:27" ht="15.75" customHeight="1">
      <c r="A9" s="39"/>
      <c r="B9" s="40"/>
      <c r="C9" s="41"/>
      <c r="D9" s="172" t="s">
        <v>15</v>
      </c>
      <c r="E9" s="173"/>
      <c r="F9" s="174"/>
      <c r="G9" s="42"/>
      <c r="H9" s="172" t="s">
        <v>16</v>
      </c>
      <c r="I9" s="173"/>
      <c r="J9" s="174"/>
      <c r="K9" s="43"/>
      <c r="L9" s="44" t="s">
        <v>17</v>
      </c>
      <c r="M9" s="45"/>
      <c r="N9" s="45"/>
      <c r="O9" s="46"/>
      <c r="P9" s="27"/>
      <c r="Q9" s="41"/>
      <c r="R9" s="47"/>
      <c r="S9" s="42"/>
      <c r="T9" s="42"/>
      <c r="U9" s="3"/>
      <c r="V9" s="3"/>
      <c r="W9" s="3"/>
      <c r="X9" s="3"/>
      <c r="Y9" s="3"/>
      <c r="Z9" s="48"/>
      <c r="AA9" s="3"/>
    </row>
    <row r="10" spans="1:27" ht="18.75" customHeight="1">
      <c r="A10" s="49" t="s">
        <v>18</v>
      </c>
      <c r="B10" s="50"/>
      <c r="C10" s="51"/>
      <c r="D10" s="52"/>
      <c r="E10" s="53"/>
      <c r="F10" s="54" t="e">
        <f t="shared" ref="F10:F19" si="0">D10/$Z$23</f>
        <v>#DIV/0!</v>
      </c>
      <c r="G10" s="55"/>
      <c r="H10" s="56"/>
      <c r="I10" s="53"/>
      <c r="J10" s="54" t="e">
        <f t="shared" ref="J10:J20" si="1">H10/$Z$23</f>
        <v>#DIV/0!</v>
      </c>
      <c r="K10" s="57"/>
      <c r="L10" s="58"/>
      <c r="M10" s="59"/>
      <c r="N10" s="60" t="e">
        <f t="shared" ref="N10:N20" si="2">L10/$Z$23</f>
        <v>#DIV/0!</v>
      </c>
      <c r="O10" s="39"/>
      <c r="P10" s="61">
        <f t="shared" ref="P10:P19" si="3">D10+H10+L10</f>
        <v>0</v>
      </c>
      <c r="Q10" s="62" t="e">
        <f t="shared" ref="Q10:Q21" si="4">P10/$Z$23</f>
        <v>#DIV/0!</v>
      </c>
      <c r="R10" s="58"/>
      <c r="S10" s="59"/>
      <c r="T10" s="60" t="e">
        <f t="shared" ref="T10:T19" si="5">R10/$Z$23</f>
        <v>#DIV/0!</v>
      </c>
      <c r="U10" s="3"/>
      <c r="V10" s="3"/>
      <c r="W10" s="3"/>
      <c r="X10" s="3"/>
      <c r="Y10" s="3"/>
      <c r="Z10" s="61">
        <f t="shared" ref="Z10:Z19" si="6">P10+R10</f>
        <v>0</v>
      </c>
      <c r="AA10" s="63" t="e">
        <f t="shared" ref="AA10:AA19" si="7">Z10/$Z$23</f>
        <v>#DIV/0!</v>
      </c>
    </row>
    <row r="11" spans="1:27" ht="18.75" customHeight="1">
      <c r="A11" s="49" t="s">
        <v>19</v>
      </c>
      <c r="B11" s="50"/>
      <c r="C11" s="51"/>
      <c r="D11" s="56"/>
      <c r="E11" s="64"/>
      <c r="F11" s="65" t="e">
        <f t="shared" si="0"/>
        <v>#DIV/0!</v>
      </c>
      <c r="G11" s="55"/>
      <c r="H11" s="56"/>
      <c r="I11" s="64"/>
      <c r="J11" s="65" t="e">
        <f t="shared" si="1"/>
        <v>#DIV/0!</v>
      </c>
      <c r="K11" s="66"/>
      <c r="L11" s="67"/>
      <c r="M11" s="59"/>
      <c r="N11" s="68" t="e">
        <f t="shared" si="2"/>
        <v>#DIV/0!</v>
      </c>
      <c r="O11" s="39"/>
      <c r="P11" s="61">
        <f t="shared" si="3"/>
        <v>0</v>
      </c>
      <c r="Q11" s="62" t="e">
        <f t="shared" si="4"/>
        <v>#DIV/0!</v>
      </c>
      <c r="R11" s="67"/>
      <c r="S11" s="59"/>
      <c r="T11" s="68" t="e">
        <f t="shared" si="5"/>
        <v>#DIV/0!</v>
      </c>
      <c r="U11" s="3"/>
      <c r="V11" s="3"/>
      <c r="W11" s="3"/>
      <c r="X11" s="3"/>
      <c r="Y11" s="3"/>
      <c r="Z11" s="61">
        <f t="shared" si="6"/>
        <v>0</v>
      </c>
      <c r="AA11" s="63" t="e">
        <f t="shared" si="7"/>
        <v>#DIV/0!</v>
      </c>
    </row>
    <row r="12" spans="1:27" ht="18.75" customHeight="1">
      <c r="A12" s="49" t="s">
        <v>20</v>
      </c>
      <c r="B12" s="50"/>
      <c r="C12" s="51"/>
      <c r="D12" s="52"/>
      <c r="E12" s="64"/>
      <c r="F12" s="65" t="e">
        <f t="shared" si="0"/>
        <v>#DIV/0!</v>
      </c>
      <c r="G12" s="55"/>
      <c r="H12" s="52"/>
      <c r="I12" s="64"/>
      <c r="J12" s="65" t="e">
        <f t="shared" si="1"/>
        <v>#DIV/0!</v>
      </c>
      <c r="K12" s="66"/>
      <c r="L12" s="67"/>
      <c r="M12" s="59"/>
      <c r="N12" s="68" t="e">
        <f t="shared" si="2"/>
        <v>#DIV/0!</v>
      </c>
      <c r="O12" s="39"/>
      <c r="P12" s="61">
        <f t="shared" si="3"/>
        <v>0</v>
      </c>
      <c r="Q12" s="62" t="e">
        <f t="shared" si="4"/>
        <v>#DIV/0!</v>
      </c>
      <c r="R12" s="69"/>
      <c r="S12" s="59"/>
      <c r="T12" s="68" t="e">
        <f t="shared" si="5"/>
        <v>#DIV/0!</v>
      </c>
      <c r="U12" s="3"/>
      <c r="V12" s="3"/>
      <c r="W12" s="3"/>
      <c r="X12" s="3"/>
      <c r="Y12" s="3"/>
      <c r="Z12" s="61">
        <f t="shared" si="6"/>
        <v>0</v>
      </c>
      <c r="AA12" s="63" t="e">
        <f t="shared" si="7"/>
        <v>#DIV/0!</v>
      </c>
    </row>
    <row r="13" spans="1:27" ht="18.75" customHeight="1">
      <c r="A13" s="49" t="s">
        <v>21</v>
      </c>
      <c r="B13" s="50"/>
      <c r="C13" s="51"/>
      <c r="D13" s="52"/>
      <c r="E13" s="64"/>
      <c r="F13" s="65" t="e">
        <f t="shared" si="0"/>
        <v>#DIV/0!</v>
      </c>
      <c r="G13" s="55"/>
      <c r="H13" s="52"/>
      <c r="I13" s="64"/>
      <c r="J13" s="65" t="e">
        <f t="shared" si="1"/>
        <v>#DIV/0!</v>
      </c>
      <c r="K13" s="66"/>
      <c r="L13" s="67"/>
      <c r="M13" s="59"/>
      <c r="N13" s="68" t="e">
        <f t="shared" si="2"/>
        <v>#DIV/0!</v>
      </c>
      <c r="O13" s="39"/>
      <c r="P13" s="61">
        <f t="shared" si="3"/>
        <v>0</v>
      </c>
      <c r="Q13" s="62" t="e">
        <f t="shared" si="4"/>
        <v>#DIV/0!</v>
      </c>
      <c r="R13" s="69"/>
      <c r="S13" s="59"/>
      <c r="T13" s="68" t="e">
        <f t="shared" si="5"/>
        <v>#DIV/0!</v>
      </c>
      <c r="U13" s="3"/>
      <c r="V13" s="3"/>
      <c r="W13" s="3"/>
      <c r="X13" s="3"/>
      <c r="Y13" s="3"/>
      <c r="Z13" s="61">
        <f t="shared" si="6"/>
        <v>0</v>
      </c>
      <c r="AA13" s="63" t="e">
        <f t="shared" si="7"/>
        <v>#DIV/0!</v>
      </c>
    </row>
    <row r="14" spans="1:27" ht="18.75" customHeight="1">
      <c r="A14" s="49" t="s">
        <v>22</v>
      </c>
      <c r="B14" s="50"/>
      <c r="C14" s="51"/>
      <c r="D14" s="56"/>
      <c r="E14" s="64"/>
      <c r="F14" s="65" t="e">
        <f t="shared" si="0"/>
        <v>#DIV/0!</v>
      </c>
      <c r="G14" s="55"/>
      <c r="H14" s="52"/>
      <c r="I14" s="64"/>
      <c r="J14" s="65" t="e">
        <f t="shared" si="1"/>
        <v>#DIV/0!</v>
      </c>
      <c r="K14" s="66"/>
      <c r="L14" s="69"/>
      <c r="M14" s="59"/>
      <c r="N14" s="68" t="e">
        <f t="shared" si="2"/>
        <v>#DIV/0!</v>
      </c>
      <c r="O14" s="39"/>
      <c r="P14" s="61">
        <f t="shared" si="3"/>
        <v>0</v>
      </c>
      <c r="Q14" s="62" t="e">
        <f t="shared" si="4"/>
        <v>#DIV/0!</v>
      </c>
      <c r="R14" s="69"/>
      <c r="S14" s="59"/>
      <c r="T14" s="68" t="e">
        <f t="shared" si="5"/>
        <v>#DIV/0!</v>
      </c>
      <c r="U14" s="3"/>
      <c r="V14" s="3"/>
      <c r="W14" s="3"/>
      <c r="X14" s="3"/>
      <c r="Y14" s="3"/>
      <c r="Z14" s="61">
        <f t="shared" si="6"/>
        <v>0</v>
      </c>
      <c r="AA14" s="63" t="e">
        <f t="shared" si="7"/>
        <v>#DIV/0!</v>
      </c>
    </row>
    <row r="15" spans="1:27" ht="18.75" customHeight="1">
      <c r="A15" s="179" t="s">
        <v>23</v>
      </c>
      <c r="B15" s="180"/>
      <c r="C15" s="51"/>
      <c r="D15" s="56"/>
      <c r="E15" s="64"/>
      <c r="F15" s="65" t="e">
        <f t="shared" si="0"/>
        <v>#DIV/0!</v>
      </c>
      <c r="G15" s="55"/>
      <c r="H15" s="56"/>
      <c r="I15" s="64"/>
      <c r="J15" s="65" t="e">
        <f t="shared" si="1"/>
        <v>#DIV/0!</v>
      </c>
      <c r="K15" s="66"/>
      <c r="L15" s="67"/>
      <c r="M15" s="59"/>
      <c r="N15" s="68" t="e">
        <f t="shared" si="2"/>
        <v>#DIV/0!</v>
      </c>
      <c r="O15" s="39"/>
      <c r="P15" s="61">
        <f t="shared" si="3"/>
        <v>0</v>
      </c>
      <c r="Q15" s="62" t="e">
        <f t="shared" si="4"/>
        <v>#DIV/0!</v>
      </c>
      <c r="R15" s="67"/>
      <c r="S15" s="59"/>
      <c r="T15" s="68" t="e">
        <f t="shared" si="5"/>
        <v>#DIV/0!</v>
      </c>
      <c r="U15" s="3"/>
      <c r="V15" s="3"/>
      <c r="W15" s="3"/>
      <c r="X15" s="3"/>
      <c r="Y15" s="3"/>
      <c r="Z15" s="61">
        <f t="shared" si="6"/>
        <v>0</v>
      </c>
      <c r="AA15" s="63" t="e">
        <f t="shared" si="7"/>
        <v>#DIV/0!</v>
      </c>
    </row>
    <row r="16" spans="1:27" ht="18.75" customHeight="1">
      <c r="A16" s="179" t="s">
        <v>24</v>
      </c>
      <c r="B16" s="180"/>
      <c r="C16" s="51"/>
      <c r="D16" s="56"/>
      <c r="E16" s="64"/>
      <c r="F16" s="65" t="e">
        <f t="shared" si="0"/>
        <v>#DIV/0!</v>
      </c>
      <c r="G16" s="55"/>
      <c r="H16" s="56"/>
      <c r="I16" s="64"/>
      <c r="J16" s="65" t="e">
        <f t="shared" si="1"/>
        <v>#DIV/0!</v>
      </c>
      <c r="K16" s="66"/>
      <c r="L16" s="69"/>
      <c r="M16" s="59"/>
      <c r="N16" s="68" t="e">
        <f t="shared" si="2"/>
        <v>#DIV/0!</v>
      </c>
      <c r="O16" s="39"/>
      <c r="P16" s="61">
        <f t="shared" si="3"/>
        <v>0</v>
      </c>
      <c r="Q16" s="62" t="e">
        <f t="shared" si="4"/>
        <v>#DIV/0!</v>
      </c>
      <c r="R16" s="69"/>
      <c r="S16" s="59"/>
      <c r="T16" s="68" t="e">
        <f t="shared" si="5"/>
        <v>#DIV/0!</v>
      </c>
      <c r="U16" s="3"/>
      <c r="V16" s="3"/>
      <c r="W16" s="3"/>
      <c r="X16" s="3"/>
      <c r="Y16" s="3"/>
      <c r="Z16" s="61">
        <f t="shared" si="6"/>
        <v>0</v>
      </c>
      <c r="AA16" s="63" t="e">
        <f t="shared" si="7"/>
        <v>#DIV/0!</v>
      </c>
    </row>
    <row r="17" spans="1:27" ht="18.75" customHeight="1">
      <c r="A17" s="179" t="s">
        <v>25</v>
      </c>
      <c r="B17" s="180"/>
      <c r="C17" s="51"/>
      <c r="D17" s="52"/>
      <c r="E17" s="64"/>
      <c r="F17" s="65" t="e">
        <f t="shared" si="0"/>
        <v>#DIV/0!</v>
      </c>
      <c r="G17" s="55"/>
      <c r="H17" s="56"/>
      <c r="I17" s="64"/>
      <c r="J17" s="65" t="e">
        <f t="shared" si="1"/>
        <v>#DIV/0!</v>
      </c>
      <c r="K17" s="66"/>
      <c r="L17" s="67"/>
      <c r="M17" s="59"/>
      <c r="N17" s="68" t="e">
        <f t="shared" si="2"/>
        <v>#DIV/0!</v>
      </c>
      <c r="O17" s="39"/>
      <c r="P17" s="61">
        <f t="shared" si="3"/>
        <v>0</v>
      </c>
      <c r="Q17" s="62" t="e">
        <f t="shared" si="4"/>
        <v>#DIV/0!</v>
      </c>
      <c r="R17" s="67"/>
      <c r="S17" s="59"/>
      <c r="T17" s="68" t="e">
        <f t="shared" si="5"/>
        <v>#DIV/0!</v>
      </c>
      <c r="U17" s="3"/>
      <c r="V17" s="3"/>
      <c r="W17" s="3"/>
      <c r="X17" s="3"/>
      <c r="Y17" s="3"/>
      <c r="Z17" s="61">
        <f t="shared" si="6"/>
        <v>0</v>
      </c>
      <c r="AA17" s="63" t="e">
        <f t="shared" si="7"/>
        <v>#DIV/0!</v>
      </c>
    </row>
    <row r="18" spans="1:27" ht="18.75" customHeight="1">
      <c r="A18" s="49" t="s">
        <v>26</v>
      </c>
      <c r="B18" s="50"/>
      <c r="C18" s="51"/>
      <c r="D18" s="56"/>
      <c r="E18" s="64"/>
      <c r="F18" s="65" t="e">
        <f t="shared" si="0"/>
        <v>#DIV/0!</v>
      </c>
      <c r="G18" s="55"/>
      <c r="H18" s="52"/>
      <c r="I18" s="64"/>
      <c r="J18" s="65" t="e">
        <f t="shared" si="1"/>
        <v>#DIV/0!</v>
      </c>
      <c r="K18" s="66"/>
      <c r="L18" s="67"/>
      <c r="M18" s="59"/>
      <c r="N18" s="68" t="e">
        <f t="shared" si="2"/>
        <v>#DIV/0!</v>
      </c>
      <c r="O18" s="39"/>
      <c r="P18" s="61">
        <f t="shared" si="3"/>
        <v>0</v>
      </c>
      <c r="Q18" s="62" t="e">
        <f t="shared" si="4"/>
        <v>#DIV/0!</v>
      </c>
      <c r="R18" s="67"/>
      <c r="S18" s="59"/>
      <c r="T18" s="68" t="e">
        <f t="shared" si="5"/>
        <v>#DIV/0!</v>
      </c>
      <c r="U18" s="3"/>
      <c r="V18" s="3"/>
      <c r="W18" s="3"/>
      <c r="X18" s="3"/>
      <c r="Y18" s="3"/>
      <c r="Z18" s="61">
        <f t="shared" si="6"/>
        <v>0</v>
      </c>
      <c r="AA18" s="63" t="e">
        <f t="shared" si="7"/>
        <v>#DIV/0!</v>
      </c>
    </row>
    <row r="19" spans="1:27" ht="18.75" customHeight="1">
      <c r="A19" s="179" t="s">
        <v>27</v>
      </c>
      <c r="B19" s="180"/>
      <c r="C19" s="51"/>
      <c r="D19" s="56"/>
      <c r="E19" s="64"/>
      <c r="F19" s="65" t="e">
        <f t="shared" si="0"/>
        <v>#DIV/0!</v>
      </c>
      <c r="G19" s="70"/>
      <c r="H19" s="56"/>
      <c r="I19" s="64"/>
      <c r="J19" s="65" t="e">
        <f t="shared" si="1"/>
        <v>#DIV/0!</v>
      </c>
      <c r="K19" s="66"/>
      <c r="L19" s="69"/>
      <c r="M19" s="59"/>
      <c r="N19" s="68" t="e">
        <f t="shared" si="2"/>
        <v>#DIV/0!</v>
      </c>
      <c r="O19" s="39"/>
      <c r="P19" s="61">
        <f t="shared" si="3"/>
        <v>0</v>
      </c>
      <c r="Q19" s="62" t="e">
        <f t="shared" si="4"/>
        <v>#DIV/0!</v>
      </c>
      <c r="R19" s="69"/>
      <c r="S19" s="59"/>
      <c r="T19" s="68" t="e">
        <f t="shared" si="5"/>
        <v>#DIV/0!</v>
      </c>
      <c r="U19" s="3"/>
      <c r="V19" s="3"/>
      <c r="W19" s="3"/>
      <c r="X19" s="3"/>
      <c r="Y19" s="3"/>
      <c r="Z19" s="71">
        <f t="shared" si="6"/>
        <v>0</v>
      </c>
      <c r="AA19" s="63" t="e">
        <f t="shared" si="7"/>
        <v>#DIV/0!</v>
      </c>
    </row>
    <row r="20" spans="1:27" ht="19.5" customHeight="1">
      <c r="A20" s="179" t="s">
        <v>28</v>
      </c>
      <c r="B20" s="180"/>
      <c r="C20" s="72"/>
      <c r="D20" s="73">
        <f>SUM(D10:D19)</f>
        <v>0</v>
      </c>
      <c r="E20" s="74"/>
      <c r="F20" s="65" t="e">
        <f>D20/Z23</f>
        <v>#DIV/0!</v>
      </c>
      <c r="G20" s="75"/>
      <c r="H20" s="73">
        <f>SUM(H10:H19)</f>
        <v>0</v>
      </c>
      <c r="I20" s="74"/>
      <c r="J20" s="65" t="e">
        <f t="shared" si="1"/>
        <v>#DIV/0!</v>
      </c>
      <c r="K20" s="68"/>
      <c r="L20" s="76">
        <f>SUM(L10:L19)</f>
        <v>0</v>
      </c>
      <c r="M20" s="39"/>
      <c r="N20" s="68" t="e">
        <f t="shared" si="2"/>
        <v>#DIV/0!</v>
      </c>
      <c r="O20" s="39"/>
      <c r="P20" s="71">
        <f>SUM(P10:P19)</f>
        <v>0</v>
      </c>
      <c r="Q20" s="63" t="e">
        <f t="shared" si="4"/>
        <v>#DIV/0!</v>
      </c>
      <c r="R20" s="77"/>
      <c r="S20" s="39"/>
      <c r="T20" s="78"/>
      <c r="U20" s="3"/>
      <c r="V20" s="3"/>
      <c r="W20" s="3"/>
      <c r="X20" s="3"/>
      <c r="Y20" s="3"/>
      <c r="Z20" s="77">
        <f>SUM(Z10:Z19)</f>
        <v>0</v>
      </c>
      <c r="AA20" s="63" t="e">
        <f>SUM(AA10:AA19)</f>
        <v>#DIV/0!</v>
      </c>
    </row>
    <row r="21" spans="1:27" ht="24" customHeight="1">
      <c r="A21" s="49" t="s">
        <v>29</v>
      </c>
      <c r="B21" s="50"/>
      <c r="C21" s="40"/>
      <c r="D21" s="186">
        <f>SUM(D20+H20)</f>
        <v>0</v>
      </c>
      <c r="E21" s="187"/>
      <c r="F21" s="187"/>
      <c r="G21" s="187"/>
      <c r="H21" s="187"/>
      <c r="I21" s="79"/>
      <c r="J21" s="79"/>
      <c r="K21" s="79"/>
      <c r="L21" s="28"/>
      <c r="M21" s="39"/>
      <c r="N21" s="80"/>
      <c r="O21" s="81"/>
      <c r="P21" s="82">
        <f>D20+H20+L20</f>
        <v>0</v>
      </c>
      <c r="Q21" s="83" t="e">
        <f t="shared" si="4"/>
        <v>#DIV/0!</v>
      </c>
      <c r="R21" s="84"/>
      <c r="S21" s="39"/>
      <c r="T21" s="85"/>
      <c r="U21" s="3"/>
      <c r="V21" s="3"/>
      <c r="W21" s="3"/>
      <c r="X21" s="3"/>
      <c r="Y21" s="3"/>
      <c r="Z21" s="86"/>
      <c r="AA21" s="87" t="s">
        <v>30</v>
      </c>
    </row>
    <row r="22" spans="1:27" ht="19.5" customHeight="1">
      <c r="A22" s="49" t="s">
        <v>31</v>
      </c>
      <c r="B22" s="50"/>
      <c r="C22" s="40"/>
      <c r="D22" s="88" t="s">
        <v>32</v>
      </c>
      <c r="E22" s="39"/>
      <c r="F22" s="89"/>
      <c r="G22" s="39"/>
      <c r="H22" s="39"/>
      <c r="I22" s="39"/>
      <c r="J22" s="39"/>
      <c r="K22" s="39"/>
      <c r="L22" s="61"/>
      <c r="M22" s="39"/>
      <c r="N22" s="85"/>
      <c r="O22" s="39"/>
      <c r="P22" s="90"/>
      <c r="Q22" s="81"/>
      <c r="R22" s="91">
        <f>SUM(R10:R19)</f>
        <v>0</v>
      </c>
      <c r="S22" s="92"/>
      <c r="T22" s="85" t="e">
        <f>R22/Z23</f>
        <v>#DIV/0!</v>
      </c>
      <c r="U22" s="3"/>
      <c r="V22" s="3"/>
      <c r="W22" s="3"/>
      <c r="X22" s="3"/>
      <c r="Y22" s="3"/>
      <c r="Z22" s="93"/>
      <c r="AA22" s="94"/>
    </row>
    <row r="23" spans="1:27" ht="19.5" customHeight="1">
      <c r="A23" s="95" t="s">
        <v>33</v>
      </c>
      <c r="B23" s="50"/>
      <c r="C23" s="96"/>
      <c r="D23" s="97"/>
      <c r="E23" s="98"/>
      <c r="F23" s="99"/>
      <c r="G23" s="39"/>
      <c r="H23" s="39"/>
      <c r="I23" s="39"/>
      <c r="J23" s="39"/>
      <c r="K23" s="39"/>
      <c r="L23" s="3"/>
      <c r="M23" s="98"/>
      <c r="N23" s="3"/>
      <c r="O23" s="39"/>
      <c r="P23" s="97"/>
      <c r="Q23" s="39"/>
      <c r="R23" s="100"/>
      <c r="S23" s="39"/>
      <c r="T23" s="101"/>
      <c r="U23" s="3"/>
      <c r="V23" s="3"/>
      <c r="W23" s="3"/>
      <c r="X23" s="3"/>
      <c r="Y23" s="102"/>
      <c r="Z23" s="103">
        <f>P21+R22</f>
        <v>0</v>
      </c>
      <c r="AA23" s="104" t="e">
        <f>SUM(Q21+T22)</f>
        <v>#DIV/0!</v>
      </c>
    </row>
    <row r="24" spans="1:27" ht="18.75" customHeight="1">
      <c r="A24" s="105"/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3"/>
      <c r="V24" s="3"/>
      <c r="W24" s="3"/>
      <c r="X24" s="3"/>
      <c r="Y24" s="107"/>
      <c r="Z24" s="108"/>
      <c r="AA24" s="109"/>
    </row>
    <row r="25" spans="1:27" ht="18.75" customHeight="1">
      <c r="A25" s="110" t="s">
        <v>34</v>
      </c>
      <c r="B25" s="111"/>
      <c r="C25" s="188" t="s">
        <v>35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90"/>
      <c r="T25" s="190"/>
      <c r="U25" s="3"/>
      <c r="V25" s="3"/>
      <c r="W25" s="3"/>
      <c r="X25" s="3"/>
      <c r="Y25" s="27"/>
      <c r="Z25" s="27"/>
      <c r="AA25" s="113"/>
    </row>
    <row r="26" spans="1:27" ht="15.75" customHeight="1">
      <c r="A26" s="3"/>
      <c r="B26" s="3"/>
      <c r="C26" s="3"/>
      <c r="D26" s="3"/>
      <c r="E26" s="40"/>
      <c r="F26" s="40"/>
      <c r="G26" s="98"/>
      <c r="H26" s="98"/>
      <c r="I26" s="98"/>
      <c r="J26" s="98"/>
      <c r="K26" s="98"/>
      <c r="L26" s="3"/>
      <c r="M26" s="3"/>
      <c r="N26" s="3"/>
      <c r="O26" s="3"/>
      <c r="P26" s="114"/>
      <c r="Q26" s="114"/>
      <c r="R26" s="181" t="s">
        <v>36</v>
      </c>
      <c r="S26" s="182"/>
      <c r="T26" s="182"/>
      <c r="U26" s="3"/>
      <c r="V26" s="3"/>
      <c r="W26" s="3"/>
      <c r="X26" s="3"/>
      <c r="Y26" s="3"/>
      <c r="Z26" s="3"/>
      <c r="AA26" s="115"/>
    </row>
    <row r="27" spans="1:27" ht="18.75" customHeight="1">
      <c r="A27" s="3"/>
      <c r="B27" s="50"/>
      <c r="C27" s="39"/>
      <c r="D27" s="39"/>
      <c r="E27" s="39"/>
      <c r="F27" s="39"/>
      <c r="G27" s="116"/>
      <c r="H27" s="116"/>
      <c r="I27" s="116"/>
      <c r="J27" s="116"/>
      <c r="K27" s="116"/>
      <c r="L27" s="39"/>
      <c r="M27" s="39"/>
      <c r="N27" s="39"/>
      <c r="O27" s="3"/>
      <c r="P27" s="117" t="s">
        <v>37</v>
      </c>
      <c r="Q27" s="118" t="s">
        <v>38</v>
      </c>
      <c r="R27" s="58"/>
      <c r="S27" s="59"/>
      <c r="T27" s="60" t="e">
        <f>R27/$L$43</f>
        <v>#DIV/0!</v>
      </c>
      <c r="U27" s="3"/>
      <c r="V27" s="3"/>
      <c r="W27" s="3"/>
      <c r="X27" s="3"/>
      <c r="Y27" s="3"/>
      <c r="Z27" s="3"/>
      <c r="AA27" s="115"/>
    </row>
    <row r="28" spans="1:27" ht="18.75" customHeight="1">
      <c r="A28" s="3"/>
      <c r="B28" s="50"/>
      <c r="C28" s="39"/>
      <c r="D28" s="39"/>
      <c r="E28" s="39"/>
      <c r="F28" s="39"/>
      <c r="G28" s="116"/>
      <c r="H28" s="116"/>
      <c r="I28" s="116"/>
      <c r="J28" s="116"/>
      <c r="K28" s="116"/>
      <c r="L28" s="39"/>
      <c r="M28" s="39"/>
      <c r="N28" s="39"/>
      <c r="O28" s="3"/>
      <c r="P28" s="117" t="s">
        <v>39</v>
      </c>
      <c r="Q28" s="118" t="s">
        <v>40</v>
      </c>
      <c r="R28" s="69"/>
      <c r="S28" s="59"/>
      <c r="T28" s="68" t="e">
        <f>R28/$L$43</f>
        <v>#DIV/0!</v>
      </c>
      <c r="U28" s="3"/>
      <c r="V28" s="3"/>
      <c r="W28" s="3"/>
      <c r="X28" s="3"/>
      <c r="Y28" s="3"/>
      <c r="Z28" s="3"/>
      <c r="AA28" s="115"/>
    </row>
    <row r="29" spans="1:27" ht="18.75" customHeight="1">
      <c r="A29" s="3"/>
      <c r="B29" s="50"/>
      <c r="C29" s="39"/>
      <c r="D29" s="39"/>
      <c r="E29" s="39"/>
      <c r="F29" s="39"/>
      <c r="G29" s="116"/>
      <c r="H29" s="116"/>
      <c r="I29" s="116"/>
      <c r="J29" s="116"/>
      <c r="K29" s="116"/>
      <c r="L29" s="39"/>
      <c r="M29" s="39"/>
      <c r="N29" s="39"/>
      <c r="O29" s="3"/>
      <c r="P29" s="117" t="s">
        <v>41</v>
      </c>
      <c r="Q29" s="118" t="s">
        <v>42</v>
      </c>
      <c r="R29" s="69"/>
      <c r="S29" s="59"/>
      <c r="T29" s="68" t="e">
        <f>R29/$L$43</f>
        <v>#DIV/0!</v>
      </c>
      <c r="U29" s="3"/>
      <c r="V29" s="3"/>
      <c r="W29" s="3"/>
      <c r="X29" s="3"/>
      <c r="Y29" s="3"/>
      <c r="Z29" s="3"/>
      <c r="AA29" s="3"/>
    </row>
    <row r="30" spans="1:27" ht="18.75" customHeight="1">
      <c r="A30" s="185" t="s">
        <v>43</v>
      </c>
      <c r="B30" s="182"/>
      <c r="C30" s="182"/>
      <c r="D30" s="182"/>
      <c r="E30" s="39"/>
      <c r="F30" s="39"/>
      <c r="G30" s="116"/>
      <c r="H30" s="116"/>
      <c r="I30" s="116"/>
      <c r="J30" s="116"/>
      <c r="K30" s="116"/>
      <c r="L30" s="106"/>
      <c r="M30" s="106"/>
      <c r="N30" s="106"/>
      <c r="O30" s="119"/>
      <c r="P30" s="120" t="s">
        <v>44</v>
      </c>
      <c r="Q30" s="119"/>
      <c r="R30" s="76">
        <f>SUM(R27:R29)</f>
        <v>0</v>
      </c>
      <c r="S30" s="39"/>
      <c r="T30" s="68" t="e">
        <f>R30/$L$43</f>
        <v>#DIV/0!</v>
      </c>
      <c r="U30" s="3"/>
      <c r="V30" s="3"/>
      <c r="W30" s="3"/>
      <c r="X30" s="3"/>
      <c r="Y30" s="3"/>
      <c r="Z30" s="3"/>
      <c r="AA30" s="3"/>
    </row>
    <row r="31" spans="1:27" ht="18.75" customHeight="1">
      <c r="A31" s="49" t="s">
        <v>45</v>
      </c>
      <c r="B31" s="50"/>
      <c r="C31" s="40"/>
      <c r="D31" s="61"/>
      <c r="E31" s="39"/>
      <c r="F31" s="89"/>
      <c r="G31" s="121" t="s">
        <v>46</v>
      </c>
      <c r="H31" s="122"/>
      <c r="I31" s="122"/>
      <c r="J31" s="122"/>
      <c r="K31" s="123"/>
      <c r="L31" s="67"/>
      <c r="M31" s="124"/>
      <c r="N31" s="68" t="e">
        <f t="shared" ref="N31:N41" si="8">L31/$L$43</f>
        <v>#DIV/0!</v>
      </c>
      <c r="O31" s="79"/>
      <c r="P31" s="79"/>
      <c r="Q31" s="79"/>
      <c r="R31" s="125"/>
      <c r="S31" s="29"/>
      <c r="T31" s="125"/>
      <c r="U31" s="3"/>
      <c r="V31" s="3"/>
      <c r="W31" s="3"/>
      <c r="X31" s="3"/>
      <c r="Y31" s="3"/>
      <c r="Z31" s="3"/>
      <c r="AA31" s="3"/>
    </row>
    <row r="32" spans="1:27" ht="18.75" customHeight="1">
      <c r="A32" s="49" t="s">
        <v>47</v>
      </c>
      <c r="B32" s="50"/>
      <c r="C32" s="40"/>
      <c r="D32" s="61"/>
      <c r="E32" s="39"/>
      <c r="F32" s="89"/>
      <c r="G32" s="121" t="s">
        <v>48</v>
      </c>
      <c r="H32" s="122"/>
      <c r="I32" s="122"/>
      <c r="J32" s="122"/>
      <c r="K32" s="123"/>
      <c r="L32" s="69"/>
      <c r="M32" s="59"/>
      <c r="N32" s="68" t="e">
        <f t="shared" si="8"/>
        <v>#DIV/0!</v>
      </c>
      <c r="O32" s="39"/>
      <c r="P32" s="39"/>
      <c r="Q32" s="39"/>
      <c r="R32" s="39"/>
      <c r="S32" s="39"/>
      <c r="T32" s="39"/>
      <c r="U32" s="3"/>
      <c r="V32" s="3"/>
      <c r="W32" s="3"/>
      <c r="X32" s="3"/>
      <c r="Y32" s="3"/>
      <c r="Z32" s="3"/>
      <c r="AA32" s="3"/>
    </row>
    <row r="33" spans="1:27" ht="18.75" customHeight="1">
      <c r="A33" s="49" t="s">
        <v>49</v>
      </c>
      <c r="B33" s="50"/>
      <c r="C33" s="40"/>
      <c r="D33" s="61"/>
      <c r="E33" s="39"/>
      <c r="F33" s="89"/>
      <c r="G33" s="121" t="s">
        <v>50</v>
      </c>
      <c r="H33" s="122"/>
      <c r="I33" s="122"/>
      <c r="J33" s="122"/>
      <c r="K33" s="123"/>
      <c r="L33" s="67"/>
      <c r="M33" s="59"/>
      <c r="N33" s="68" t="e">
        <f t="shared" si="8"/>
        <v>#DIV/0!</v>
      </c>
      <c r="O33" s="39"/>
      <c r="P33" s="39"/>
      <c r="Q33" s="39"/>
      <c r="R33" s="39"/>
      <c r="S33" s="39"/>
      <c r="T33" s="39"/>
      <c r="U33" s="3"/>
      <c r="V33" s="3"/>
      <c r="W33" s="3"/>
      <c r="X33" s="3"/>
      <c r="Y33" s="3"/>
      <c r="Z33" s="3"/>
      <c r="AA33" s="3"/>
    </row>
    <row r="34" spans="1:27" ht="18.75" customHeight="1">
      <c r="A34" s="49" t="s">
        <v>51</v>
      </c>
      <c r="B34" s="50"/>
      <c r="C34" s="40"/>
      <c r="D34" s="61"/>
      <c r="E34" s="39"/>
      <c r="F34" s="89"/>
      <c r="G34" s="121" t="s">
        <v>52</v>
      </c>
      <c r="H34" s="122"/>
      <c r="I34" s="122"/>
      <c r="J34" s="122"/>
      <c r="K34" s="123"/>
      <c r="L34" s="69"/>
      <c r="M34" s="59"/>
      <c r="N34" s="68" t="e">
        <f t="shared" si="8"/>
        <v>#DIV/0!</v>
      </c>
      <c r="O34" s="39"/>
      <c r="P34" s="39"/>
      <c r="Q34" s="39"/>
      <c r="R34" s="39"/>
      <c r="S34" s="39"/>
      <c r="T34" s="39"/>
      <c r="U34" s="3"/>
      <c r="V34" s="3"/>
      <c r="W34" s="3"/>
      <c r="X34" s="3"/>
      <c r="Y34" s="3"/>
      <c r="Z34" s="3"/>
      <c r="AA34" s="3"/>
    </row>
    <row r="35" spans="1:27" ht="18.75" customHeight="1">
      <c r="A35" s="49" t="s">
        <v>53</v>
      </c>
      <c r="B35" s="50"/>
      <c r="C35" s="40"/>
      <c r="D35" s="61"/>
      <c r="E35" s="39"/>
      <c r="F35" s="89"/>
      <c r="G35" s="121" t="s">
        <v>54</v>
      </c>
      <c r="H35" s="122"/>
      <c r="I35" s="122"/>
      <c r="J35" s="122"/>
      <c r="K35" s="123"/>
      <c r="L35" s="67"/>
      <c r="M35" s="59"/>
      <c r="N35" s="68" t="e">
        <f t="shared" si="8"/>
        <v>#DIV/0!</v>
      </c>
      <c r="O35" s="39"/>
      <c r="P35" s="39"/>
      <c r="Q35" s="39"/>
      <c r="R35" s="39"/>
      <c r="S35" s="39"/>
      <c r="T35" s="39"/>
      <c r="U35" s="3"/>
      <c r="V35" s="3"/>
      <c r="W35" s="3"/>
      <c r="X35" s="3"/>
      <c r="Y35" s="3"/>
      <c r="Z35" s="3"/>
      <c r="AA35" s="3"/>
    </row>
    <row r="36" spans="1:27" ht="18.75" customHeight="1">
      <c r="A36" s="49" t="s">
        <v>55</v>
      </c>
      <c r="B36" s="50"/>
      <c r="C36" s="40"/>
      <c r="D36" s="61"/>
      <c r="E36" s="39"/>
      <c r="F36" s="89"/>
      <c r="G36" s="121" t="s">
        <v>56</v>
      </c>
      <c r="H36" s="122"/>
      <c r="I36" s="122"/>
      <c r="J36" s="122"/>
      <c r="K36" s="123"/>
      <c r="L36" s="69"/>
      <c r="M36" s="59"/>
      <c r="N36" s="68" t="e">
        <f t="shared" si="8"/>
        <v>#DIV/0!</v>
      </c>
      <c r="O36" s="39"/>
      <c r="P36" s="39"/>
      <c r="Q36" s="39"/>
      <c r="R36" s="39"/>
      <c r="S36" s="39"/>
      <c r="T36" s="39"/>
      <c r="U36" s="3"/>
      <c r="V36" s="3"/>
      <c r="W36" s="3"/>
      <c r="X36" s="3"/>
      <c r="Y36" s="3"/>
      <c r="Z36" s="3"/>
      <c r="AA36" s="3"/>
    </row>
    <row r="37" spans="1:27" ht="18.75" customHeight="1">
      <c r="A37" s="49" t="s">
        <v>57</v>
      </c>
      <c r="B37" s="50"/>
      <c r="C37" s="40"/>
      <c r="D37" s="61"/>
      <c r="E37" s="39"/>
      <c r="F37" s="89"/>
      <c r="G37" s="121" t="s">
        <v>58</v>
      </c>
      <c r="H37" s="122"/>
      <c r="I37" s="122"/>
      <c r="J37" s="122"/>
      <c r="K37" s="123"/>
      <c r="L37" s="67"/>
      <c r="M37" s="59"/>
      <c r="N37" s="68" t="e">
        <f t="shared" si="8"/>
        <v>#DIV/0!</v>
      </c>
      <c r="O37" s="39"/>
      <c r="P37" s="39"/>
      <c r="Q37" s="39"/>
      <c r="R37" s="39"/>
      <c r="S37" s="39"/>
      <c r="T37" s="39"/>
      <c r="U37" s="3"/>
      <c r="V37" s="3"/>
      <c r="W37" s="3"/>
      <c r="X37" s="3"/>
      <c r="Y37" s="3"/>
      <c r="Z37" s="3"/>
      <c r="AA37" s="3"/>
    </row>
    <row r="38" spans="1:27" ht="18.75" customHeight="1">
      <c r="A38" s="49" t="s">
        <v>59</v>
      </c>
      <c r="B38" s="50"/>
      <c r="C38" s="40"/>
      <c r="D38" s="61"/>
      <c r="E38" s="39"/>
      <c r="F38" s="89"/>
      <c r="G38" s="121" t="s">
        <v>60</v>
      </c>
      <c r="H38" s="122"/>
      <c r="I38" s="122"/>
      <c r="J38" s="122"/>
      <c r="K38" s="123"/>
      <c r="L38" s="69"/>
      <c r="M38" s="59"/>
      <c r="N38" s="68" t="e">
        <f t="shared" si="8"/>
        <v>#DIV/0!</v>
      </c>
      <c r="O38" s="39"/>
      <c r="P38" s="39"/>
      <c r="Q38" s="39"/>
      <c r="R38" s="126" t="s">
        <v>61</v>
      </c>
      <c r="S38" s="106"/>
      <c r="T38" s="106"/>
      <c r="U38" s="3"/>
      <c r="V38" s="3"/>
      <c r="W38" s="3"/>
      <c r="X38" s="3"/>
      <c r="Y38" s="3"/>
      <c r="Z38" s="3"/>
      <c r="AA38" s="3"/>
    </row>
    <row r="39" spans="1:27" ht="19.5" customHeight="1">
      <c r="A39" s="49" t="s">
        <v>62</v>
      </c>
      <c r="B39" s="50"/>
      <c r="C39" s="39"/>
      <c r="D39" s="61"/>
      <c r="E39" s="39"/>
      <c r="F39" s="89"/>
      <c r="G39" s="88" t="s">
        <v>63</v>
      </c>
      <c r="H39" s="39"/>
      <c r="I39" s="39"/>
      <c r="J39" s="39"/>
      <c r="K39" s="127"/>
      <c r="L39" s="128">
        <f>SUM(L31:L38)</f>
        <v>0</v>
      </c>
      <c r="M39" s="59"/>
      <c r="N39" s="68" t="e">
        <f t="shared" si="8"/>
        <v>#DIV/0!</v>
      </c>
      <c r="O39" s="39"/>
      <c r="P39" s="39"/>
      <c r="Q39" s="55"/>
      <c r="R39" s="129" t="s">
        <v>64</v>
      </c>
      <c r="S39" s="130"/>
      <c r="T39" s="131">
        <f>IF(D6&gt;75000,D6,IF(D6&gt;40000,D6*0.75,IF(D6&lt;40001,D6/2)))</f>
        <v>0</v>
      </c>
      <c r="U39" s="132"/>
      <c r="V39" s="3"/>
      <c r="W39" s="3"/>
      <c r="X39" s="3"/>
      <c r="Y39" s="3"/>
      <c r="Z39" s="3"/>
      <c r="AA39" s="3"/>
    </row>
    <row r="40" spans="1:27" ht="20.25" customHeight="1">
      <c r="A40" s="49" t="s">
        <v>65</v>
      </c>
      <c r="B40" s="50"/>
      <c r="C40" s="39"/>
      <c r="D40" s="61"/>
      <c r="E40" s="39"/>
      <c r="F40" s="89"/>
      <c r="G40" s="88" t="s">
        <v>66</v>
      </c>
      <c r="H40" s="39"/>
      <c r="I40" s="39"/>
      <c r="J40" s="39"/>
      <c r="K40" s="127"/>
      <c r="L40" s="133">
        <f>R22</f>
        <v>0</v>
      </c>
      <c r="M40" s="134"/>
      <c r="N40" s="135" t="e">
        <f t="shared" si="8"/>
        <v>#DIV/0!</v>
      </c>
      <c r="O40" s="39"/>
      <c r="P40" s="39"/>
      <c r="Q40" s="55"/>
      <c r="R40" s="136" t="s">
        <v>67</v>
      </c>
      <c r="S40" s="137"/>
      <c r="T40" s="138">
        <f>IF(D6&gt;75000,"0",IF(D6&gt;40000,D6*0.25,IF(D6&lt;40001,D6/2)))</f>
        <v>0</v>
      </c>
      <c r="U40" s="132"/>
      <c r="V40" s="3"/>
      <c r="W40" s="3"/>
      <c r="X40" s="3"/>
      <c r="Y40" s="3"/>
      <c r="Z40" s="3"/>
      <c r="AA40" s="3"/>
    </row>
    <row r="41" spans="1:27" ht="19.5" customHeight="1">
      <c r="A41" s="49" t="s">
        <v>68</v>
      </c>
      <c r="B41" s="50"/>
      <c r="C41" s="39"/>
      <c r="D41" s="71"/>
      <c r="E41" s="139"/>
      <c r="F41" s="89"/>
      <c r="G41" s="88" t="s">
        <v>69</v>
      </c>
      <c r="H41" s="39"/>
      <c r="I41" s="39"/>
      <c r="J41" s="39"/>
      <c r="K41" s="81"/>
      <c r="L41" s="140">
        <f>SUM(R30+L39+L40)</f>
        <v>0</v>
      </c>
      <c r="M41" s="141"/>
      <c r="N41" s="142" t="e">
        <f t="shared" si="8"/>
        <v>#DIV/0!</v>
      </c>
      <c r="O41" s="92"/>
      <c r="P41" s="39"/>
      <c r="Q41" s="55"/>
      <c r="R41" s="143"/>
      <c r="S41" s="144"/>
      <c r="T41" s="145"/>
      <c r="U41" s="146"/>
      <c r="V41" s="7"/>
      <c r="W41" s="7"/>
      <c r="X41" s="7"/>
      <c r="Y41" s="7"/>
      <c r="Z41" s="7"/>
      <c r="AA41" s="3"/>
    </row>
    <row r="42" spans="1:27" ht="21.75" customHeight="1">
      <c r="A42" s="191" t="s">
        <v>70</v>
      </c>
      <c r="B42" s="192"/>
      <c r="C42" s="147" t="s">
        <v>71</v>
      </c>
      <c r="D42" s="56"/>
      <c r="E42" s="148"/>
      <c r="F42" s="85" t="e">
        <f>D42/$L$43</f>
        <v>#DIV/0!</v>
      </c>
      <c r="G42" s="39"/>
      <c r="H42" s="39"/>
      <c r="I42" s="39"/>
      <c r="J42" s="39"/>
      <c r="K42" s="39"/>
      <c r="L42" s="149"/>
      <c r="M42" s="150"/>
      <c r="N42" s="151"/>
      <c r="O42" s="39"/>
      <c r="P42" s="39"/>
      <c r="Q42" s="55"/>
      <c r="R42" s="152"/>
      <c r="S42" s="153"/>
      <c r="T42" s="154">
        <f>Z23/2</f>
        <v>0</v>
      </c>
      <c r="U42" s="155"/>
      <c r="V42" s="156"/>
      <c r="W42" s="156"/>
      <c r="X42" s="156"/>
      <c r="Y42" s="156"/>
      <c r="Z42" s="157" t="s">
        <v>72</v>
      </c>
      <c r="AA42" s="158"/>
    </row>
    <row r="43" spans="1:27" ht="22.5" customHeight="1">
      <c r="A43" s="95" t="s">
        <v>73</v>
      </c>
      <c r="B43" s="3"/>
      <c r="C43" s="159"/>
      <c r="D43" s="177" t="s">
        <v>74</v>
      </c>
      <c r="E43" s="178"/>
      <c r="F43" s="178"/>
      <c r="G43" s="39"/>
      <c r="H43" s="39"/>
      <c r="I43" s="39"/>
      <c r="J43" s="39"/>
      <c r="K43" s="81"/>
      <c r="L43" s="160">
        <f>L41+D42</f>
        <v>0</v>
      </c>
      <c r="M43" s="161"/>
      <c r="N43" s="162" t="e">
        <f>N41+F42</f>
        <v>#DIV/0!</v>
      </c>
      <c r="O43" s="92"/>
      <c r="P43" s="39"/>
      <c r="Q43" s="39"/>
      <c r="R43" s="112"/>
      <c r="S43" s="112"/>
      <c r="T43" s="112"/>
      <c r="U43" s="163"/>
      <c r="V43" s="163"/>
      <c r="W43" s="163"/>
      <c r="X43" s="163"/>
      <c r="Y43" s="163"/>
      <c r="Z43" s="163"/>
      <c r="AA43" s="3"/>
    </row>
    <row r="44" spans="1:27" ht="19.5" customHeight="1">
      <c r="A44" s="95" t="s">
        <v>75</v>
      </c>
      <c r="B44" s="50"/>
      <c r="C44" s="98"/>
      <c r="D44" s="164"/>
      <c r="E44" s="98"/>
      <c r="F44" s="165"/>
      <c r="G44" s="39"/>
      <c r="H44" s="39"/>
      <c r="I44" s="39"/>
      <c r="J44" s="39"/>
      <c r="K44" s="39"/>
      <c r="L44" s="166">
        <f>L43-Z23</f>
        <v>0</v>
      </c>
      <c r="M44" s="167"/>
      <c r="N44" s="168" t="e">
        <f>L44/L43</f>
        <v>#DIV/0!</v>
      </c>
      <c r="O44" s="39"/>
      <c r="P44" s="39"/>
      <c r="Q44" s="39"/>
      <c r="R44" s="40"/>
      <c r="S44" s="40"/>
      <c r="T44" s="40"/>
      <c r="U44" s="115"/>
      <c r="V44" s="115"/>
      <c r="W44" s="115"/>
      <c r="X44" s="115"/>
      <c r="Y44" s="115"/>
      <c r="Z44" s="115"/>
      <c r="AA44" s="3"/>
    </row>
    <row r="45" spans="1:27" ht="9.75" customHeight="1">
      <c r="A45" s="170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1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3"/>
    </row>
    <row r="46" spans="1:27" ht="30" customHeight="1">
      <c r="A46" s="175" t="s">
        <v>76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69"/>
      <c r="V46" s="3"/>
      <c r="W46" s="3"/>
      <c r="X46" s="3"/>
      <c r="Y46" s="3"/>
      <c r="Z46" s="3"/>
      <c r="AA46" s="3"/>
    </row>
  </sheetData>
  <mergeCells count="21">
    <mergeCell ref="N5:Y5"/>
    <mergeCell ref="A3:T3"/>
    <mergeCell ref="A1:Y2"/>
    <mergeCell ref="H9:J9"/>
    <mergeCell ref="A17:B17"/>
    <mergeCell ref="B5:F5"/>
    <mergeCell ref="R8:T8"/>
    <mergeCell ref="A30:D30"/>
    <mergeCell ref="D21:H21"/>
    <mergeCell ref="C25:T25"/>
    <mergeCell ref="A19:B19"/>
    <mergeCell ref="A20:B20"/>
    <mergeCell ref="D8:N8"/>
    <mergeCell ref="A45:Z45"/>
    <mergeCell ref="D9:F9"/>
    <mergeCell ref="A46:T46"/>
    <mergeCell ref="D43:F43"/>
    <mergeCell ref="A16:B16"/>
    <mergeCell ref="A15:B15"/>
    <mergeCell ref="R26:T26"/>
    <mergeCell ref="A42:B42"/>
  </mergeCells>
  <conditionalFormatting sqref="D20 H20">
    <cfRule type="cellIs" dxfId="3" priority="1" stopIfTrue="1" operator="notEqual">
      <formula>$D$6</formula>
    </cfRule>
  </conditionalFormatting>
  <conditionalFormatting sqref="Z23">
    <cfRule type="cellIs" dxfId="2" priority="2" stopIfTrue="1" operator="notEqual">
      <formula>$Z$20</formula>
    </cfRule>
  </conditionalFormatting>
  <conditionalFormatting sqref="L44">
    <cfRule type="cellIs" dxfId="1" priority="3" stopIfTrue="1" operator="lessThan">
      <formula>0</formula>
    </cfRule>
    <cfRule type="cellIs" dxfId="0" priority="3" stopIfTrue="1" operator="greaterThan">
      <formula>0</formula>
    </cfRule>
  </conditionalFormatting>
  <pageMargins left="0.34" right="0.23" top="0.5" bottom="0.4" header="0.1" footer="0.3"/>
  <pageSetup scale="57" orientation="landscape" r:id="rId1"/>
  <headerFooter>
    <oddHeader>&amp;R&amp;"Calibri,Bold"&amp;16&amp;K000000 FY19 Blockbuster and-or Cultural Tourism Funding
PROJECT BUDGET FINANCIAL SUMMARY-Form A-Pay 1, 2 or FINAL</oddHeader>
    <oddFooter>&amp;L&amp;"Calibri,Regular"&amp;11&amp;K000000n&amp;"Calibri,Bold"ge County Arts and Cultural Affairs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A_Project Budget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Wild</dc:creator>
  <cp:lastModifiedBy>Trudy Wild</cp:lastModifiedBy>
  <cp:lastPrinted>2019-12-09T04:04:14Z</cp:lastPrinted>
  <dcterms:created xsi:type="dcterms:W3CDTF">2019-12-09T00:39:26Z</dcterms:created>
  <dcterms:modified xsi:type="dcterms:W3CDTF">2019-12-09T04:05:26Z</dcterms:modified>
</cp:coreProperties>
</file>